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valentina_sebalj_mps_hr/Documents/Dokumenti/Valentina Podatci/Documents/akvakultura/web/"/>
    </mc:Choice>
  </mc:AlternateContent>
  <xr:revisionPtr revIDLastSave="2451" documentId="13_ncr:1_{CC622F3C-C213-4531-8766-9FED4238BD86}" xr6:coauthVersionLast="47" xr6:coauthVersionMax="47" xr10:uidLastSave="{3F493D0B-76C0-455B-868A-795395CF04BF}"/>
  <bookViews>
    <workbookView xWindow="6330" yWindow="1995" windowWidth="26910" windowHeight="1377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FiltarBaze" localSheetId="0" hidden="1">List1!$A$2:$AD$2</definedName>
    <definedName name="_xlnm._FilterDatabase" localSheetId="0" hidden="1">List1!$A$2:$AD$747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44" i="1" l="1"/>
  <c r="V745" i="1"/>
  <c r="V746" i="1"/>
  <c r="V747" i="1"/>
  <c r="V743" i="1"/>
  <c r="V319" i="1"/>
  <c r="V742" i="1"/>
  <c r="V737" i="1"/>
  <c r="V738" i="1"/>
  <c r="V739" i="1"/>
  <c r="V741" i="1"/>
  <c r="V740" i="1"/>
  <c r="V735" i="1"/>
  <c r="V728" i="1"/>
  <c r="V727" i="1"/>
  <c r="V725" i="1"/>
  <c r="V723" i="1"/>
  <c r="V724" i="1"/>
  <c r="V402" i="1"/>
  <c r="V721" i="1"/>
  <c r="V446" i="1"/>
  <c r="V717" i="1"/>
  <c r="V260" i="1"/>
  <c r="V259" i="1"/>
  <c r="V716" i="1"/>
  <c r="V714" i="1"/>
  <c r="V715" i="1"/>
  <c r="V713" i="1"/>
  <c r="V712" i="1"/>
  <c r="V711" i="1"/>
  <c r="V690" i="1"/>
  <c r="V689" i="1"/>
  <c r="V707" i="1"/>
  <c r="V708" i="1"/>
  <c r="V709" i="1"/>
  <c r="V710" i="1"/>
  <c r="V700" i="1"/>
  <c r="V706" i="1"/>
  <c r="V702" i="1"/>
  <c r="V705" i="1"/>
  <c r="V704" i="1"/>
  <c r="V703" i="1"/>
  <c r="V701" i="1"/>
  <c r="V699" i="1"/>
  <c r="V482" i="1"/>
  <c r="V347" i="1"/>
  <c r="V340" i="1"/>
  <c r="V339" i="1"/>
  <c r="V338" i="1"/>
  <c r="V694" i="1"/>
  <c r="V693" i="1"/>
  <c r="V692" i="1"/>
  <c r="V691" i="1"/>
  <c r="V695" i="1"/>
  <c r="V163" i="1" l="1"/>
  <c r="V164" i="1"/>
  <c r="V698" i="1"/>
  <c r="V697" i="1"/>
  <c r="V480" i="1" l="1"/>
  <c r="V686" i="1"/>
  <c r="V258" i="1" l="1"/>
  <c r="V681" i="1"/>
  <c r="V682" i="1"/>
  <c r="V683" i="1"/>
  <c r="V680" i="1"/>
  <c r="V685" i="1" l="1"/>
  <c r="V684" i="1" l="1"/>
  <c r="V162" i="1" l="1"/>
  <c r="V161" i="1"/>
  <c r="V678" i="1"/>
  <c r="V677" i="1" l="1"/>
  <c r="V679" i="1"/>
  <c r="V675" i="1" l="1"/>
  <c r="V673" i="1"/>
  <c r="V674" i="1"/>
  <c r="V676" i="1"/>
  <c r="V672" i="1"/>
  <c r="V444" i="1" l="1"/>
  <c r="V445" i="1"/>
  <c r="V671" i="1"/>
  <c r="V670" i="1"/>
  <c r="V669" i="1"/>
  <c r="V668" i="1"/>
  <c r="V318" i="1"/>
  <c r="V317" i="1"/>
  <c r="V316" i="1"/>
  <c r="V488" i="1"/>
  <c r="V666" i="1" l="1"/>
  <c r="V665" i="1"/>
  <c r="V664" i="1"/>
  <c r="V662" i="1"/>
  <c r="V663" i="1"/>
  <c r="V661" i="1"/>
  <c r="V354" i="1" l="1"/>
  <c r="V353" i="1"/>
  <c r="V352" i="1"/>
  <c r="V337" i="1"/>
  <c r="V336" i="1"/>
  <c r="V346" i="1"/>
  <c r="V345" i="1"/>
  <c r="V344" i="1"/>
  <c r="V660" i="1"/>
  <c r="V659" i="1"/>
  <c r="V658" i="1"/>
  <c r="V657" i="1"/>
  <c r="V656" i="1"/>
  <c r="V655" i="1"/>
  <c r="V653" i="1"/>
  <c r="V654" i="1"/>
  <c r="V323" i="1" l="1"/>
  <c r="V647" i="1"/>
  <c r="V294" i="1"/>
  <c r="V295" i="1"/>
  <c r="V638" i="1"/>
  <c r="V639" i="1"/>
  <c r="V640" i="1"/>
  <c r="V637" i="1" l="1"/>
  <c r="V641" i="1"/>
  <c r="V642" i="1"/>
  <c r="V643" i="1"/>
  <c r="V644" i="1"/>
  <c r="V645" i="1"/>
  <c r="V646" i="1"/>
  <c r="V648" i="1"/>
  <c r="V649" i="1"/>
  <c r="V650" i="1"/>
  <c r="V651" i="1"/>
  <c r="V652" i="1"/>
  <c r="V401" i="1" l="1"/>
  <c r="V635" i="1"/>
  <c r="V636" i="1"/>
  <c r="V634" i="1"/>
  <c r="V633" i="1"/>
  <c r="V632" i="1"/>
  <c r="V631" i="1"/>
  <c r="V630" i="1"/>
  <c r="V629" i="1"/>
  <c r="V628" i="1"/>
  <c r="V627" i="1"/>
  <c r="V626" i="1" l="1"/>
  <c r="V625" i="1"/>
  <c r="V150" i="1" l="1"/>
  <c r="V257" i="1" l="1"/>
  <c r="F381" i="1" l="1"/>
  <c r="F382" i="1"/>
  <c r="F383" i="1"/>
  <c r="F384" i="1"/>
  <c r="V580" i="1" l="1"/>
  <c r="V573" i="1" l="1"/>
  <c r="V486" i="1"/>
  <c r="V487" i="1"/>
  <c r="V481" i="1"/>
  <c r="V566" i="1" l="1"/>
  <c r="V528" i="1" l="1"/>
  <c r="V454" i="1"/>
  <c r="V453" i="1"/>
  <c r="V463" i="1" l="1"/>
  <c r="V462" i="1"/>
  <c r="V458" i="1"/>
  <c r="V351" i="1" l="1"/>
  <c r="V348" i="1"/>
  <c r="V312" i="1"/>
  <c r="V313" i="1"/>
  <c r="V311" i="1"/>
  <c r="V544" i="1" l="1"/>
  <c r="V543" i="1"/>
  <c r="V527" i="1" l="1"/>
  <c r="V526" i="1"/>
  <c r="V524" i="1"/>
  <c r="V523" i="1"/>
  <c r="V522" i="1"/>
  <c r="V511" i="1" l="1"/>
  <c r="V510" i="1"/>
  <c r="V509" i="1"/>
  <c r="V508" i="1"/>
  <c r="V504" i="1" l="1"/>
  <c r="V503" i="1"/>
  <c r="V505" i="1"/>
  <c r="V502" i="1"/>
  <c r="V499" i="1"/>
  <c r="V496" i="1"/>
  <c r="V495" i="1"/>
  <c r="V493" i="1"/>
  <c r="V485" i="1"/>
  <c r="V484" i="1"/>
  <c r="V483" i="1"/>
  <c r="V479" i="1"/>
  <c r="V478" i="1"/>
  <c r="V477" i="1"/>
  <c r="V475" i="1" l="1"/>
  <c r="V474" i="1"/>
  <c r="V460" i="1" l="1"/>
  <c r="V459" i="1"/>
  <c r="V457" i="1"/>
  <c r="V456" i="1"/>
  <c r="V455" i="1"/>
  <c r="V452" i="1"/>
  <c r="V451" i="1"/>
  <c r="V450" i="1"/>
  <c r="V448" i="1"/>
  <c r="V449" i="1"/>
  <c r="V442" i="1"/>
  <c r="V443" i="1"/>
  <c r="V447" i="1"/>
  <c r="V433" i="1" l="1"/>
  <c r="V434" i="1"/>
  <c r="V432" i="1"/>
  <c r="V430" i="1"/>
  <c r="V428" i="1"/>
  <c r="V429" i="1"/>
  <c r="V427" i="1"/>
  <c r="V426" i="1"/>
  <c r="V439" i="1" l="1"/>
  <c r="V438" i="1"/>
  <c r="V436" i="1"/>
  <c r="V437" i="1"/>
  <c r="V435" i="1"/>
  <c r="V300" i="1" l="1"/>
  <c r="V299" i="1"/>
  <c r="V298" i="1"/>
  <c r="V400" i="1"/>
  <c r="V399" i="1"/>
  <c r="V398" i="1"/>
  <c r="V396" i="1"/>
  <c r="V397" i="1"/>
  <c r="V395" i="1"/>
  <c r="V393" i="1"/>
  <c r="V394" i="1"/>
  <c r="V392" i="1"/>
  <c r="V391" i="1"/>
  <c r="V350" i="1"/>
  <c r="V349" i="1"/>
  <c r="V342" i="1"/>
  <c r="V343" i="1"/>
  <c r="V341" i="1"/>
  <c r="V335" i="1"/>
  <c r="V334" i="1"/>
  <c r="V333" i="1"/>
  <c r="V297" i="1"/>
  <c r="V327" i="1"/>
  <c r="V326" i="1"/>
  <c r="V324" i="1"/>
  <c r="V322" i="1"/>
  <c r="V321" i="1"/>
  <c r="V320" i="1"/>
  <c r="V315" i="1"/>
  <c r="V314" i="1"/>
  <c r="V232" i="1" l="1"/>
  <c r="V233" i="1"/>
  <c r="V227" i="1"/>
  <c r="V224" i="1"/>
  <c r="V172" i="1"/>
  <c r="V229" i="1" l="1"/>
  <c r="V230" i="1"/>
  <c r="V228" i="1"/>
  <c r="V269" i="1"/>
  <c r="V175" i="1"/>
  <c r="V256" i="1"/>
  <c r="V181" i="1"/>
  <c r="V305" i="1" l="1"/>
  <c r="V265" i="1"/>
  <c r="V264" i="1"/>
  <c r="V263" i="1"/>
  <c r="V262" i="1"/>
  <c r="V261" i="1"/>
  <c r="V296" i="1" l="1"/>
  <c r="V293" i="1"/>
  <c r="V292" i="1"/>
  <c r="V291" i="1"/>
  <c r="V289" i="1"/>
  <c r="V288" i="1"/>
  <c r="V272" i="1"/>
  <c r="V271" i="1"/>
  <c r="V270" i="1"/>
  <c r="V268" i="1"/>
  <c r="V255" i="1" l="1"/>
  <c r="V245" i="1" l="1"/>
  <c r="V241" i="1"/>
  <c r="V240" i="1"/>
  <c r="V239" i="1"/>
  <c r="V235" i="1" l="1"/>
  <c r="V236" i="1"/>
  <c r="V234" i="1"/>
  <c r="V231" i="1" l="1"/>
  <c r="V226" i="1"/>
  <c r="V225" i="1"/>
  <c r="V223" i="1"/>
  <c r="V222" i="1"/>
  <c r="V220" i="1"/>
  <c r="V217" i="1" l="1"/>
  <c r="V218" i="1"/>
  <c r="V219" i="1"/>
  <c r="V216" i="1" l="1"/>
  <c r="V215" i="1"/>
  <c r="V183" i="1"/>
  <c r="V182" i="1"/>
  <c r="V171" i="1" l="1"/>
  <c r="V170" i="1"/>
  <c r="V169" i="1"/>
  <c r="V174" i="1"/>
  <c r="V177" i="1"/>
  <c r="V178" i="1"/>
  <c r="V179" i="1"/>
  <c r="V176" i="1" l="1"/>
  <c r="V158" i="1" l="1"/>
  <c r="V159" i="1"/>
  <c r="V160" i="1"/>
  <c r="V157" i="1"/>
  <c r="V153" i="1"/>
  <c r="V154" i="1"/>
  <c r="V155" i="1"/>
  <c r="V152" i="1"/>
  <c r="V147" i="1" l="1"/>
  <c r="V146" i="1"/>
  <c r="V126" i="1" l="1"/>
  <c r="V128" i="1"/>
  <c r="V130" i="1"/>
  <c r="V129" i="1"/>
  <c r="V127" i="1"/>
  <c r="V132" i="1" l="1"/>
  <c r="V131" i="1"/>
  <c r="V111" i="1" l="1"/>
  <c r="V84" i="1" l="1"/>
  <c r="V82" i="1" l="1"/>
  <c r="V48" i="1" l="1"/>
  <c r="V47" i="1"/>
  <c r="V46" i="1"/>
  <c r="V40" i="1" l="1"/>
  <c r="V41" i="1"/>
  <c r="V39" i="1" l="1"/>
  <c r="V22" i="1" l="1"/>
  <c r="V21" i="1"/>
</calcChain>
</file>

<file path=xl/sharedStrings.xml><?xml version="1.0" encoding="utf-8"?>
<sst xmlns="http://schemas.openxmlformats.org/spreadsheetml/2006/main" count="12111" uniqueCount="4484">
  <si>
    <t>Redni broj upisa</t>
  </si>
  <si>
    <t>PODACI O DOZVOLI</t>
  </si>
  <si>
    <t>PODACI O NOSITELJU DOZVOLE</t>
  </si>
  <si>
    <t>PODACI O UZGAJALIŠTU</t>
  </si>
  <si>
    <t>PODACI O UZGOJU</t>
  </si>
  <si>
    <t>PODACI O PROMJENI U DOZVOLI</t>
  </si>
  <si>
    <t>PODACI O UKIDANJU DOZVOLE</t>
  </si>
  <si>
    <t>Napomena</t>
  </si>
  <si>
    <t>Datum upisa</t>
  </si>
  <si>
    <t>KLASA</t>
  </si>
  <si>
    <t>UR.BROJ</t>
  </si>
  <si>
    <t>Mjesto izdavanja</t>
  </si>
  <si>
    <t>Datum izdavanja</t>
  </si>
  <si>
    <t>Datum isteka</t>
  </si>
  <si>
    <t>Naziv</t>
  </si>
  <si>
    <t>MBS/MBO</t>
  </si>
  <si>
    <t>OIB subjekta/ vlasnika obrta</t>
  </si>
  <si>
    <t>Sjedište</t>
  </si>
  <si>
    <t>Naziv lokacije/područja</t>
  </si>
  <si>
    <t>Broj lokacije</t>
  </si>
  <si>
    <t>Županija</t>
  </si>
  <si>
    <r>
      <t>Površina (ha/m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</si>
  <si>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Pozicija (projekcija)</t>
  </si>
  <si>
    <t>Uzgojni medij</t>
  </si>
  <si>
    <t>Vrste uzgajanih vodenih organizama</t>
  </si>
  <si>
    <t>Dozvoljena godišnja količina uzgoja (t)</t>
  </si>
  <si>
    <t>Opis promjene</t>
  </si>
  <si>
    <t>Datum rješenja o upisu promjene</t>
  </si>
  <si>
    <t>Datum rješenja ukidanju</t>
  </si>
  <si>
    <t>y</t>
  </si>
  <si>
    <t>x</t>
  </si>
  <si>
    <t>projekcija/kat.čest.</t>
  </si>
  <si>
    <t>1.</t>
  </si>
  <si>
    <t>UP/I-324-05/18-01/10</t>
  </si>
  <si>
    <t>525-13/0803-18-2</t>
  </si>
  <si>
    <t>Zadar</t>
  </si>
  <si>
    <t>PETAR, vl. Josip Bazdan</t>
  </si>
  <si>
    <t>Stupa 13, Slano</t>
  </si>
  <si>
    <t>Malostonski zaljev, polje 208</t>
  </si>
  <si>
    <t>HRVAQU000007</t>
  </si>
  <si>
    <t>Dubrovačko-neretvanska</t>
  </si>
  <si>
    <r>
      <t>m</t>
    </r>
    <r>
      <rPr>
        <strike/>
        <vertAlign val="superscript"/>
        <sz val="11"/>
        <color rgb="FFFF0000"/>
        <rFont val="Calibri"/>
        <family val="2"/>
        <charset val="238"/>
        <scheme val="minor"/>
      </rPr>
      <t>2</t>
    </r>
  </si>
  <si>
    <t>6476512,53
6476578,50
6476607,07
6476547,52</t>
  </si>
  <si>
    <t>4748196,26
4748296,36
4748278,75
4748178,37</t>
  </si>
  <si>
    <t xml:space="preserve">Gauss-Krűger </t>
  </si>
  <si>
    <t>morska voda</t>
  </si>
  <si>
    <r>
      <t>dagnja (</t>
    </r>
    <r>
      <rPr>
        <i/>
        <strike/>
        <sz val="11"/>
        <color rgb="FFFF0000"/>
        <rFont val="Calibri"/>
        <family val="2"/>
        <charset val="238"/>
        <scheme val="minor"/>
      </rPr>
      <t>Mytilus galloprovincialis</t>
    </r>
    <r>
      <rPr>
        <strike/>
        <sz val="11"/>
        <color rgb="FFFF0000"/>
        <rFont val="Calibri"/>
        <family val="2"/>
        <charset val="238"/>
        <scheme val="minor"/>
      </rPr>
      <t>) i kamenica (</t>
    </r>
    <r>
      <rPr>
        <i/>
        <strike/>
        <sz val="11"/>
        <color rgb="FFFF0000"/>
        <rFont val="Calibri"/>
        <family val="2"/>
        <charset val="238"/>
        <scheme val="minor"/>
      </rPr>
      <t>Ostrea edulis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</si>
  <si>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UP/I-324-05/22-01/13</t>
  </si>
  <si>
    <t>525-12/0734-22-1</t>
  </si>
  <si>
    <t>Istek Ugovora o koncesiji</t>
  </si>
  <si>
    <t>2.</t>
  </si>
  <si>
    <t>UP/I-324-05/18-01/11</t>
  </si>
  <si>
    <t>PONTA LUKE d.o.o.</t>
  </si>
  <si>
    <t>090013055</t>
  </si>
  <si>
    <t>Luka 103, Ston</t>
  </si>
  <si>
    <t>Malostonski zaljev, polje 2</t>
  </si>
  <si>
    <t>HRVAQU000006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</si>
  <si>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</si>
  <si>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6475725,56
6475834,01
6475754,27
6475646,74</t>
  </si>
  <si>
    <t>4746362,70
4746567,28
4746440,73
4746508,81</t>
  </si>
  <si>
    <r>
      <t>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>) i kamenica (</t>
    </r>
    <r>
      <rPr>
        <i/>
        <sz val="11"/>
        <color theme="1"/>
        <rFont val="Calibri"/>
        <family val="2"/>
        <charset val="238"/>
        <scheme val="minor"/>
      </rPr>
      <t>Ostrea edulis</t>
    </r>
    <r>
      <rPr>
        <sz val="11"/>
        <color theme="1"/>
        <rFont val="Calibri"/>
        <family val="2"/>
        <charset val="238"/>
        <scheme val="minor"/>
      </rPr>
      <t>)</t>
    </r>
  </si>
  <si>
    <t>3.</t>
  </si>
  <si>
    <t>UP/I-324-05/18-01/12</t>
  </si>
  <si>
    <t>Malostonski zaljev, polje 3</t>
  </si>
  <si>
    <t>HRVAQU000005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</si>
  <si>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</si>
  <si>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6475871,72
6475966,87
6475887,18
6475798,84</t>
  </si>
  <si>
    <t>4746539,60
4746477,37
4746372,94
4746431,33</t>
  </si>
  <si>
    <t>4.</t>
  </si>
  <si>
    <t>UP/I-324-05/18-01/13</t>
  </si>
  <si>
    <t>Malostonski zaljev, polje 522</t>
  </si>
  <si>
    <t>HRVAQU000004</t>
  </si>
  <si>
    <t>6476108,00
6476166,00
6476109,00
6476065,00</t>
  </si>
  <si>
    <t>4748131,00
4748092,00
4748010,00
4748044,00</t>
  </si>
  <si>
    <t>5.</t>
  </si>
  <si>
    <t>UP/I-324-05/18-01/14</t>
  </si>
  <si>
    <t>OSTRIGA d.o.o.</t>
  </si>
  <si>
    <t>060090433</t>
  </si>
  <si>
    <t>Put Nuncijate, Ston</t>
  </si>
  <si>
    <t>Malostonski zaljev, polje 29A</t>
  </si>
  <si>
    <t>HRVAQU000003</t>
  </si>
  <si>
    <t>6474876,00
6474890,00
6474850,00
6474835,00</t>
  </si>
  <si>
    <t>4746199,00
4746214,00
4746243,00
4746230,00</t>
  </si>
  <si>
    <t>6.</t>
  </si>
  <si>
    <t>UP/I-324-05/18-01/15</t>
  </si>
  <si>
    <t>Malostonski zaljev, polje 29B</t>
  </si>
  <si>
    <t>HRVAQU000001</t>
  </si>
  <si>
    <t>6474895,00
6474922,00
6474884,00
6474857,00</t>
  </si>
  <si>
    <t>4746227,00
4746264,00
4746293,00
4746256,00</t>
  </si>
  <si>
    <t>7.</t>
  </si>
  <si>
    <t>UP/I-324-05/18-01/16</t>
  </si>
  <si>
    <t>Malostonski zaljev, polje 1</t>
  </si>
  <si>
    <t>HRVAQU000016</t>
  </si>
  <si>
    <t>6475796,47
6475875,97
6475840,72
6475766,98</t>
  </si>
  <si>
    <t>4746409,14
4746358,47
4746308,07
4746349,07</t>
  </si>
  <si>
    <t>8.</t>
  </si>
  <si>
    <t>UP/I-324-05/18-01/17</t>
  </si>
  <si>
    <t>Malostonski zaljev, polje 341</t>
  </si>
  <si>
    <t xml:space="preserve">HRVAQU000025 </t>
  </si>
  <si>
    <r>
      <t>m</t>
    </r>
    <r>
      <rPr>
        <strike/>
        <vertAlign val="superscript"/>
        <sz val="11"/>
        <color rgb="FFFF000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</si>
  <si>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6475511,54
6475602,85
6475475,82
6475400,62</t>
  </si>
  <si>
    <t>4746783,55
4746707,99
4746542,35
4746595,23</t>
  </si>
  <si>
    <t>UP/I-324-05/22-01/14</t>
  </si>
  <si>
    <t>525-13/0734-22-1</t>
  </si>
  <si>
    <t>9.</t>
  </si>
  <si>
    <t>UP/I-324-05/18-01/18</t>
  </si>
  <si>
    <t>525-13/1256-18-2</t>
  </si>
  <si>
    <t>TIMS, vl. Ivica Hladilo</t>
  </si>
  <si>
    <t>Kroz polje 2, Mali Ston, Ston</t>
  </si>
  <si>
    <t>Malostonski zaljev, polje 425</t>
  </si>
  <si>
    <t>HRVAQU000029</t>
  </si>
  <si>
    <t>6477211,49
6477286,22
6477277,37
6477203,35</t>
  </si>
  <si>
    <t>4744161,55
4744103,45
4744091,67
4744150,55</t>
  </si>
  <si>
    <t>UP/I-324-05/22-01/15</t>
  </si>
  <si>
    <t>10.</t>
  </si>
  <si>
    <t>UP/I-324-05/18-01/28</t>
  </si>
  <si>
    <t>Malostonski zaljev, polje 424</t>
  </si>
  <si>
    <t>HRVAQU000031</t>
  </si>
  <si>
    <t>6477237,56
6477305,56
6477299,47
6477229,11</t>
  </si>
  <si>
    <t>4744188,39
4744121,17
4744114,90
4744179,37</t>
  </si>
  <si>
    <t>11.</t>
  </si>
  <si>
    <t>UP/I-324-05/18-01/29</t>
  </si>
  <si>
    <t>Malostonski zaljev, polje 502</t>
  </si>
  <si>
    <t>HRVAQU000034</t>
  </si>
  <si>
    <t>6477705,55
6477776,47
6477746,30
6477671,41</t>
  </si>
  <si>
    <t>4743987,73
4743928,41
4743884,87
4743947,20</t>
  </si>
  <si>
    <t>12.</t>
  </si>
  <si>
    <t>UP/I-324-05/18-01/06</t>
  </si>
  <si>
    <t>MELKO, vl. Ivica Antunica</t>
  </si>
  <si>
    <t>Hodilje 30, Ston</t>
  </si>
  <si>
    <t>Malostonski zaljev, polje 77</t>
  </si>
  <si>
    <t>HRVAQU000035</t>
  </si>
  <si>
    <t>6477178
6477123
6477118
6477113
6477116
6477123
6477118
6477112
6477109
6477115
6477105
6477111
6477119
6477125
6477115
6477122</t>
  </si>
  <si>
    <t>4744198
4744194 
4744189
4744193
4744183
4744178
4744173
4744177
4744173
4744169
4744167
4744163
4744166
4744162
4744160
4744156</t>
  </si>
  <si>
    <t>UP/I-324-05/23-01/1</t>
  </si>
  <si>
    <t>525-12/794-23-1</t>
  </si>
  <si>
    <t>13.</t>
  </si>
  <si>
    <t>UP/I-324-05/18-01/05</t>
  </si>
  <si>
    <t>Malostonski zaljev, polje 53</t>
  </si>
  <si>
    <t>HRVAQU000036</t>
  </si>
  <si>
    <t>6477613
6477611
6477593
6477568
6477527
6477530
6477567
6477599
6477602
6476723
6476733
6476733
6476723
6476705
6477539
6477594
6477987
6478038</t>
  </si>
  <si>
    <t>4744893
4744889
4744895
4744915
4744935
4744940
4744922
4744911
4744907
4744693
4744704
4744718
4744728
4744710
4744095
4744048
4744602
4744258</t>
  </si>
  <si>
    <t>UP/I-324-05/23-01/2</t>
  </si>
  <si>
    <t>14.</t>
  </si>
  <si>
    <t>UP/I-324-05/18-01/04</t>
  </si>
  <si>
    <t>Malostonski zaljev, polje 36</t>
  </si>
  <si>
    <t>HRVAQU000037</t>
  </si>
  <si>
    <t>6461846
6461854
6461823
6461817</t>
  </si>
  <si>
    <t>4751366
4751382
4751388
4751378</t>
  </si>
  <si>
    <t>UP/I-324-05/23-01/3</t>
  </si>
  <si>
    <t>15.</t>
  </si>
  <si>
    <t>UP/I-324-05/18-01/19</t>
  </si>
  <si>
    <t>Malostonski zaljev, polje 1001</t>
  </si>
  <si>
    <t>HRVAQU000038</t>
  </si>
  <si>
    <t>6476440,02
6476485,30
6476548,01
6476502,61</t>
  </si>
  <si>
    <t>4747808,27
4747767,46
4747863,35
4747897,16</t>
  </si>
  <si>
    <t>u ugovoru zamijenjene xy osi u koordinatnom sustavu</t>
  </si>
  <si>
    <t>16.</t>
  </si>
  <si>
    <t>UP/I-324-05/18-01/21</t>
  </si>
  <si>
    <t>ŠTICA, vl. Ivo Bautović</t>
  </si>
  <si>
    <t>Brijesta 20, Janjina</t>
  </si>
  <si>
    <t>Malostonski zaljev, polje 1002</t>
  </si>
  <si>
    <t>HRVAQU000084</t>
  </si>
  <si>
    <t>6460685,00
6460574,00
6460485,00
6460557,00</t>
  </si>
  <si>
    <t>4752713,00
4752777,00
4752690,00
4752610,00</t>
  </si>
  <si>
    <t>UP/I-324-05/18-01/177</t>
  </si>
  <si>
    <t>525-13/1256-19-3</t>
  </si>
  <si>
    <t>u ugovoru zamijenjene xy osi u koordinatnom sustavu
dozvola ukinuta radi objedinjavanja u dozvolu po red.br. 173</t>
  </si>
  <si>
    <t>17.</t>
  </si>
  <si>
    <t>UP/I-324-05/18-01/20</t>
  </si>
  <si>
    <t>Malostonski zaljev, polje 1003</t>
  </si>
  <si>
    <t>HRVAQU000085</t>
  </si>
  <si>
    <t>6459939,00
6459913,00
6459828,00
6459833,00</t>
  </si>
  <si>
    <t>4752816,00
4752778,00
4752820,00
4752865,00</t>
  </si>
  <si>
    <t>18.</t>
  </si>
  <si>
    <t>UP/I-324-05/18-01/23</t>
  </si>
  <si>
    <t>MIHOČEVIĆ, vl. Nedjeljko Mihočević</t>
  </si>
  <si>
    <t>Duba Stonska 19, Ston</t>
  </si>
  <si>
    <t>Malostonski zaljev, polje 14A</t>
  </si>
  <si>
    <t>HRVAQU000039</t>
  </si>
  <si>
    <t>6471641,00
6471769,00
6471692,00
6471584,00</t>
  </si>
  <si>
    <t>4747823,00
4747756,00
4747628,00
4747684,00</t>
  </si>
  <si>
    <t>UP/I-324-05/22-01/16</t>
  </si>
  <si>
    <t>19.</t>
  </si>
  <si>
    <t>UP/I-324-05/18-01/22</t>
  </si>
  <si>
    <t>Malostonski zaljev, polje 552</t>
  </si>
  <si>
    <t>HRVAQU000044</t>
  </si>
  <si>
    <t>6471415,00
6471417,00
6471503,00
6471582,00
6471489,00</t>
  </si>
  <si>
    <t>4748221,00
4748223,00
4748341,00
4748301,00
4748173,00</t>
  </si>
  <si>
    <t>20.</t>
  </si>
  <si>
    <t>UP/I-324-05/18-01/24</t>
  </si>
  <si>
    <t>KALI TUNA d.o.o.</t>
  </si>
  <si>
    <t>Put Vele Luke 70, Kali</t>
  </si>
  <si>
    <t>kod otoka Lavdara Vela u Srednjem kanalu, Općina Sali, polje 3</t>
  </si>
  <si>
    <t>HRVAQU000311</t>
  </si>
  <si>
    <t>Zadarska</t>
  </si>
  <si>
    <t>5517392.279
5517553.927
5517303.667
5517142.018</t>
  </si>
  <si>
    <t>4868049.255
4867931.485
4867587.981
4867705.751</t>
  </si>
  <si>
    <r>
      <t>tuna (</t>
    </r>
    <r>
      <rPr>
        <i/>
        <strike/>
        <sz val="11"/>
        <color rgb="FFFF0000"/>
        <rFont val="Calibri"/>
        <family val="2"/>
        <charset val="238"/>
        <scheme val="minor"/>
      </rPr>
      <t>Thunnus thynnus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</si>
  <si>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UP/I-324-05/18-01/240</t>
  </si>
  <si>
    <t>525-13/1256-19-2</t>
  </si>
  <si>
    <t>Dozvola ukinuta zbog objedinjavanja u jedinstvenu dozvolu pod red.br. 220
objedinjena dozvola</t>
  </si>
  <si>
    <t>kod otoka Lavdara Vela u Srednjem kanalu, Općina Sali, polje 4</t>
  </si>
  <si>
    <t>HRVAQU000312</t>
  </si>
  <si>
    <t>5517801.279
5517962.927
5517712.667
5517551.018</t>
  </si>
  <si>
    <t>4867662.255
4867544.485
4867200.981
4867318.751</t>
  </si>
  <si>
    <t>21.</t>
  </si>
  <si>
    <t>UP/I-324-05/18-01/27</t>
  </si>
  <si>
    <t>akvatorij SW strane otoka Ugljana "Pod Mrđinom", polje A</t>
  </si>
  <si>
    <t>HRVAQU000308</t>
  </si>
  <si>
    <t>5514248.71
5514346.2201
5514401.68
5514499.2376</t>
  </si>
  <si>
    <t>4877864.54
4877550.5522
4877993.40
4877879.4528</t>
  </si>
  <si>
    <t>akvatorij SW strane otoka Ugljana "Pod Mrđinom", polje B</t>
  </si>
  <si>
    <t>HRVAQU000310</t>
  </si>
  <si>
    <t>5515214.66
5514694.4002
5515061.69
5514541.3353</t>
  </si>
  <si>
    <t>4877043.84
4877651.5991
4876914.98
4877522.6578</t>
  </si>
  <si>
    <t>22.</t>
  </si>
  <si>
    <t>UP/I-324-05/18-01/25</t>
  </si>
  <si>
    <t>akvatorij SI strane otoka Zverinca, Općina Sali, polje A</t>
  </si>
  <si>
    <t>HRVAQU000313</t>
  </si>
  <si>
    <t>5493440,00
5493498,70
5494068,42
5494006,73</t>
  </si>
  <si>
    <t>4892040,00
4892120,96
4891710,08
4891629,12</t>
  </si>
  <si>
    <t>akvatorij SI strane otoka Zverinca, Općina Sali, polje B</t>
  </si>
  <si>
    <t>HRVAQU000315</t>
  </si>
  <si>
    <t>5494273,27
5494331,97
5494898,70
5494840,00</t>
  </si>
  <si>
    <t>4891535,88
4891516,84 
4891105,96
4891025,00</t>
  </si>
  <si>
    <t>23.</t>
  </si>
  <si>
    <t>UP/I-324-05/18-01/26</t>
  </si>
  <si>
    <t>akvatorij između otočića Fulija i Kudica, k.o. Iž Mali, Grad Zadar</t>
  </si>
  <si>
    <t>HRVAQU000316</t>
  </si>
  <si>
    <t>5509116
5509264
5508712
5508860</t>
  </si>
  <si>
    <t>4875654
4875520
4875211
4875076</t>
  </si>
  <si>
    <t>24.</t>
  </si>
  <si>
    <t>UP/I-324-05/18-01/31</t>
  </si>
  <si>
    <t>AP BRIJESTA, vl. Ante Perić</t>
  </si>
  <si>
    <t>Brijesta 2, Ston</t>
  </si>
  <si>
    <t>Malostonski zaljev, polje 1004</t>
  </si>
  <si>
    <t>HRVAQU000043</t>
  </si>
  <si>
    <t>6460239,00 
6460322,00 
6460261,00 
6460177,00</t>
  </si>
  <si>
    <t>4753343,00
4753408,00
4753486,00
4753422,00</t>
  </si>
  <si>
    <t>Malostonski zaljev, polje 1010</t>
  </si>
  <si>
    <t>HRVAQU000496</t>
  </si>
  <si>
    <t>6459434,00
6459363,80
6459435,02
6459505,22</t>
  </si>
  <si>
    <t>4754383,00
4754454,22
4754524,42
4754453,20</t>
  </si>
  <si>
    <t>dodavanje lokacije Malostonski zaljev, polje 1010</t>
  </si>
  <si>
    <t>UP/I-324-05/21-01/34</t>
  </si>
  <si>
    <t>525-13/0734-21-2</t>
  </si>
  <si>
    <t>Malostonski zaljev, polje 1011</t>
  </si>
  <si>
    <t>HRVAQU000497</t>
  </si>
  <si>
    <t>6458930,17
6459037,00
6459107,20
6459000,37</t>
  </si>
  <si>
    <t>4754348,54
4754453,84
4754382,62
4754277,32</t>
  </si>
  <si>
    <t>dodavanje lokacije Malostonski zaljev, polje 1011</t>
  </si>
  <si>
    <t>25.</t>
  </si>
  <si>
    <t>UP/I-324-05/18-01/32</t>
  </si>
  <si>
    <t>Malostonski zaljev, polje 1005</t>
  </si>
  <si>
    <t>HRVAQU000042</t>
  </si>
  <si>
    <t xml:space="preserve">6462243,00 
6462359,00 
6462360,00 
6462275,00 </t>
  </si>
  <si>
    <t>4753179,00
4753126,00
4753178,00
4753230,00</t>
  </si>
  <si>
    <t>26.</t>
  </si>
  <si>
    <t>UP/I-324-05/18-01/33</t>
  </si>
  <si>
    <t>SAN, vl. Nike Sole</t>
  </si>
  <si>
    <t>Brnino 16, Mokošica</t>
  </si>
  <si>
    <t>Malostonski zaljev, polje 192</t>
  </si>
  <si>
    <t>HRVAQU000041</t>
  </si>
  <si>
    <t>6476151,20
6476218,23
6476258,56
6476307,97
6476230,25</t>
  </si>
  <si>
    <t xml:space="preserve">4747931,12 
4748077,14 
4748059,52 
4747986,62 
4747903,36 </t>
  </si>
  <si>
    <t>UP/I-324-05/19-01/84</t>
  </si>
  <si>
    <t>525-13/1256-19-1</t>
  </si>
  <si>
    <t>prestanak rada obrta</t>
  </si>
  <si>
    <t>27.</t>
  </si>
  <si>
    <t>UP/I-324-05/18-01/36</t>
  </si>
  <si>
    <t>KORNAT ITTICA d.o.o.</t>
  </si>
  <si>
    <t>Škabrnjska ulica 5, Pakoštane</t>
  </si>
  <si>
    <t>Jugoistočno od otoka Vrgada, Općine Pakoštane, Polje 1</t>
  </si>
  <si>
    <t>HRVAQU000040</t>
  </si>
  <si>
    <t xml:space="preserve">420143.756
420306.341              
420374.214              
420444.394              
420812.587              
420756.703              
420279.620              
420241.898              </t>
  </si>
  <si>
    <t xml:space="preserve">4856095.502 
4856323.478 
4856275.075 
4856106.582 
4856047.034 
4855701.510 
4855778.668 
4856025.512 </t>
  </si>
  <si>
    <t xml:space="preserve">HTRS96 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</si>
  <si>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Dicentrarchus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 aurata</t>
    </r>
    <r>
      <rPr>
        <sz val="11"/>
        <color theme="1"/>
        <rFont val="Calibri"/>
        <family val="2"/>
        <charset val="238"/>
        <scheme val="minor"/>
      </rPr>
      <t>), hama, (</t>
    </r>
    <r>
      <rPr>
        <i/>
        <sz val="11"/>
        <color theme="1"/>
        <rFont val="Calibri"/>
        <family val="2"/>
        <charset val="238"/>
        <scheme val="minor"/>
      </rPr>
      <t>Argyrosomus regius</t>
    </r>
    <r>
      <rPr>
        <sz val="11"/>
        <color theme="1"/>
        <rFont val="Calibri"/>
        <family val="2"/>
        <charset val="238"/>
        <scheme val="minor"/>
      </rPr>
      <t>), gof (</t>
    </r>
    <r>
      <rPr>
        <i/>
        <sz val="11"/>
        <color theme="1"/>
        <rFont val="Calibri"/>
        <family val="2"/>
        <charset val="238"/>
        <scheme val="minor"/>
      </rPr>
      <t>Seriola dumerili</t>
    </r>
    <r>
      <rPr>
        <sz val="11"/>
        <color theme="1"/>
        <rFont val="Calibri"/>
        <family val="2"/>
        <charset val="238"/>
        <scheme val="minor"/>
      </rPr>
      <t>) i zubatac (</t>
    </r>
    <r>
      <rPr>
        <i/>
        <sz val="11"/>
        <color theme="1"/>
        <rFont val="Calibri"/>
        <family val="2"/>
        <charset val="238"/>
        <scheme val="minor"/>
      </rPr>
      <t>Dentex dentex</t>
    </r>
    <r>
      <rPr>
        <sz val="11"/>
        <color theme="1"/>
        <rFont val="Calibri"/>
        <family val="2"/>
        <charset val="238"/>
        <scheme val="minor"/>
      </rPr>
      <t>)</t>
    </r>
  </si>
  <si>
    <t>objedinjena dozvola</t>
  </si>
  <si>
    <t>Jugoistočno od otoka Vrgada, Općine Pakoštane, Polje 2</t>
  </si>
  <si>
    <t>HRVAQU000050</t>
  </si>
  <si>
    <t xml:space="preserve">420712.308
420855.152              
421286.719              
421352.341              
421220.920              </t>
  </si>
  <si>
    <t xml:space="preserve">4856277.323
4856624.298 
4856446.632 
4856387.173 
4856067.940 </t>
  </si>
  <si>
    <t>28.</t>
  </si>
  <si>
    <t>22.5.2018.</t>
  </si>
  <si>
    <t>UP/I-324-05/18-01/38</t>
  </si>
  <si>
    <t>PETRA, vl. Sniježana Šimunović</t>
  </si>
  <si>
    <t>Sredselo 7, Ošlje, Topolo</t>
  </si>
  <si>
    <t>Malostonski zaljev, polje 429</t>
  </si>
  <si>
    <t>HRVAQU000046</t>
  </si>
  <si>
    <t xml:space="preserve">6476142,00 
6476182,00 
6476133,00 
6476102,00 </t>
  </si>
  <si>
    <t>4747806,00
4747784,00
4747739,00
4747717,00</t>
  </si>
  <si>
    <t>UP/I-324-05/18-01/186</t>
  </si>
  <si>
    <t>525-13/0336-19-2</t>
  </si>
  <si>
    <t>dozvola ukinuta radi objedinjavanja dozvole u dozvolu br. 164</t>
  </si>
  <si>
    <t>29.</t>
  </si>
  <si>
    <t>UP/I-324-05/18-01/37</t>
  </si>
  <si>
    <t>Malostonski zaljev, polje 512</t>
  </si>
  <si>
    <t>HRVAQU000047</t>
  </si>
  <si>
    <t xml:space="preserve">6477132,00 
6477153,00 
6477173,00 
6477226,00 </t>
  </si>
  <si>
    <t>4748020,00
4748000,00
4748118,00
4748122,00</t>
  </si>
  <si>
    <t>30.</t>
  </si>
  <si>
    <t>UP/I-324-05/18-01/40</t>
  </si>
  <si>
    <t>MELKO, vl. Maja Radić</t>
  </si>
  <si>
    <t>45897622486</t>
  </si>
  <si>
    <t>Malostonski zaljev, polje 430A</t>
  </si>
  <si>
    <t>HRVAQU000052</t>
  </si>
  <si>
    <t>6475211,00
6475253,00
6475286,00
6475286,00</t>
  </si>
  <si>
    <t>4746059,00
4746032,00
4746094,00
4746121,00</t>
  </si>
  <si>
    <t>promjena vlasnika obrta iz "Ivica Antunica, OIB: 69605745603" u "Maja Radić, OIB: 45897622486"</t>
  </si>
  <si>
    <t>UP/I-324-05/23-01/53</t>
  </si>
  <si>
    <t>525-12/794-23-2</t>
  </si>
  <si>
    <t>31.</t>
  </si>
  <si>
    <t>UP/I-324-05/18-01/41</t>
  </si>
  <si>
    <t>PETAR, vl. Petar Nožica</t>
  </si>
  <si>
    <t>Kraj 11, Sreser, Janjina</t>
  </si>
  <si>
    <t>Malostonski zaljev, polje 2A</t>
  </si>
  <si>
    <t>HRVAQU000053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</si>
  <si>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</si>
  <si>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6459573,00
6459646,00
6459545,00
6459618,00
6459703,37
6459578,80
6459365,50
6459490,11</t>
  </si>
  <si>
    <t>4753170,00
4753075,00
4753149,00
4753054,00
4752942,92
4752847,17 
4753124,69
4753220,44</t>
  </si>
  <si>
    <r>
      <t>lubin (</t>
    </r>
    <r>
      <rPr>
        <i/>
        <sz val="11"/>
        <rFont val="Calibri"/>
        <family val="2"/>
        <charset val="238"/>
        <scheme val="minor"/>
      </rPr>
      <t>Dicentrarchus labrax</t>
    </r>
    <r>
      <rPr>
        <sz val="11"/>
        <rFont val="Calibri"/>
        <family val="2"/>
        <charset val="238"/>
        <scheme val="minor"/>
      </rPr>
      <t>), komarča (</t>
    </r>
    <r>
      <rPr>
        <i/>
        <sz val="11"/>
        <rFont val="Calibri"/>
        <family val="2"/>
        <charset val="238"/>
        <scheme val="minor"/>
      </rPr>
      <t>Sparus aurata</t>
    </r>
    <r>
      <rPr>
        <sz val="11"/>
        <rFont val="Calibri"/>
        <family val="2"/>
        <charset val="238"/>
        <scheme val="minor"/>
      </rPr>
      <t>) i hama (</t>
    </r>
    <r>
      <rPr>
        <i/>
        <sz val="11"/>
        <rFont val="Calibri"/>
        <family val="2"/>
        <charset val="238"/>
        <scheme val="minor"/>
      </rPr>
      <t>Argyrosomus regius</t>
    </r>
    <r>
      <rPr>
        <sz val="11"/>
        <rFont val="Calibri"/>
        <family val="2"/>
        <charset val="238"/>
        <scheme val="minor"/>
      </rPr>
      <t>)</t>
    </r>
  </si>
  <si>
    <t xml:space="preserve">u ugovoru zamijenjene xy osi u koordinatnom sustavu
</t>
  </si>
  <si>
    <t>32.</t>
  </si>
  <si>
    <t>UP/I-324-05/18-01/42</t>
  </si>
  <si>
    <t>Malostonski zaljev, polje 2B</t>
  </si>
  <si>
    <t>HRVAQU000054</t>
  </si>
  <si>
    <t>6459365,50
6459578,80
6459544,82
6459331,52</t>
  </si>
  <si>
    <t>4753124,69
4752847,17
4752821,06
4753098,57</t>
  </si>
  <si>
    <r>
      <t>dagnja (</t>
    </r>
    <r>
      <rPr>
        <i/>
        <sz val="11"/>
        <rFont val="Calibri"/>
        <family val="2"/>
        <charset val="238"/>
        <scheme val="minor"/>
      </rPr>
      <t>Mytilus galloprovincialis</t>
    </r>
    <r>
      <rPr>
        <sz val="11"/>
        <rFont val="Calibri"/>
        <family val="2"/>
        <charset val="238"/>
        <scheme val="minor"/>
      </rPr>
      <t>) i kamenica (</t>
    </r>
    <r>
      <rPr>
        <i/>
        <sz val="11"/>
        <rFont val="Calibri"/>
        <family val="2"/>
        <charset val="238"/>
        <scheme val="minor"/>
      </rPr>
      <t>Ostrea edulis</t>
    </r>
    <r>
      <rPr>
        <sz val="11"/>
        <rFont val="Calibri"/>
        <family val="2"/>
        <charset val="238"/>
        <scheme val="minor"/>
      </rPr>
      <t>)</t>
    </r>
  </si>
  <si>
    <t>33.</t>
  </si>
  <si>
    <t>UP/I-324-05/18-01/43</t>
  </si>
  <si>
    <t>MARTINOVIĆ-FISH d.o.o.</t>
  </si>
  <si>
    <t>Poljanska 4, Zadar</t>
  </si>
  <si>
    <t>U akvatoriju između otoka Iža i otoka Sridnji</t>
  </si>
  <si>
    <t>HRVAQU000187</t>
  </si>
  <si>
    <t>5505642.91
5505772.47
5505696.28
5505566.73</t>
  </si>
  <si>
    <t>4880812.24
4880659.87
4880595.09
4880747.46</t>
  </si>
  <si>
    <r>
      <t>lubin (</t>
    </r>
    <r>
      <rPr>
        <i/>
        <strike/>
        <sz val="11"/>
        <color rgb="FFFF0000"/>
        <rFont val="Calibri"/>
        <family val="2"/>
        <charset val="238"/>
        <scheme val="minor"/>
      </rPr>
      <t>Dicentrarchus labrax</t>
    </r>
    <r>
      <rPr>
        <strike/>
        <sz val="11"/>
        <color rgb="FFFF0000"/>
        <rFont val="Calibri"/>
        <family val="2"/>
        <charset val="238"/>
        <scheme val="minor"/>
      </rPr>
      <t>) i komarča (</t>
    </r>
    <r>
      <rPr>
        <i/>
        <strike/>
        <sz val="11"/>
        <color rgb="FFFF0000"/>
        <rFont val="Calibri"/>
        <family val="2"/>
        <charset val="238"/>
        <scheme val="minor"/>
      </rPr>
      <t>Sparus aurata</t>
    </r>
    <r>
      <rPr>
        <strike/>
        <sz val="11"/>
        <color rgb="FFFF0000"/>
        <rFont val="Calibri"/>
        <family val="2"/>
        <charset val="238"/>
        <scheme val="minor"/>
      </rPr>
      <t xml:space="preserve">) </t>
    </r>
  </si>
  <si>
    <t>UP/I-324-05/18-01/82</t>
  </si>
  <si>
    <t>525-13/0803-18-1</t>
  </si>
  <si>
    <t>Ukinuta dozvola-istek koncesije</t>
  </si>
  <si>
    <t>34.</t>
  </si>
  <si>
    <t>UP/I-324-05/18-01/44</t>
  </si>
  <si>
    <t>U akvatoriju SZ od otoka Iža - rt Skrajno i JI otoka Glurović</t>
  </si>
  <si>
    <t>HRVAQU000056</t>
  </si>
  <si>
    <t>5506174.691
5506208.395
5506134.527
5506100.824</t>
  </si>
  <si>
    <t>4879903.587
4879866.653
4879799.264
4879836.180</t>
  </si>
  <si>
    <t>UP/I-324-05/21-01/24</t>
  </si>
  <si>
    <t>525-13/0734-21-1</t>
  </si>
  <si>
    <t>Ukidanje radi prijenosa koncesije na Marinex &amp; CO d.o.o.</t>
  </si>
  <si>
    <t>35.</t>
  </si>
  <si>
    <t>UP/I-324-05/18-01/45</t>
  </si>
  <si>
    <t>U akvatoriju otočića Glurović, SZ od otoka Iža</t>
  </si>
  <si>
    <t>HRVAQU000057</t>
  </si>
  <si>
    <t xml:space="preserve">5506235.08              
5506268.78              
5506194.91              
5506161.21            </t>
  </si>
  <si>
    <t xml:space="preserve">4879985.77 
4879948.83 
4879881.43 
4879918.36 </t>
  </si>
  <si>
    <t>UP/I-324-05/21-01/28</t>
  </si>
  <si>
    <t>36.</t>
  </si>
  <si>
    <t>UP/I-324-05/18-01/09</t>
  </si>
  <si>
    <t>525-13/1256-18-8</t>
  </si>
  <si>
    <t>POLJOPRIVREDNO PODUZEĆE ORAHOVICA d.o.o.</t>
  </si>
  <si>
    <t>Pustara 1, Zdenci</t>
  </si>
  <si>
    <t>ribnjak na području općine Brodski Stupnik, općine Bebrina i općine Sibinj</t>
  </si>
  <si>
    <t>HRVAQU000061</t>
  </si>
  <si>
    <t>Brodsko-posavska</t>
  </si>
  <si>
    <t>ha</t>
  </si>
  <si>
    <t>katastarske čestice sukladno članku 2. Ugovora o zakupu za ribnjak u vlasništvu RH na području općine Brodski Stupnik, općine Bebrina i općine Sibinj broj 32032941 (za izdvojenih 460 ha)</t>
  </si>
  <si>
    <t>katastarske čestice</t>
  </si>
  <si>
    <t>kopnene vode</t>
  </si>
  <si>
    <r>
      <t>šaran (</t>
    </r>
    <r>
      <rPr>
        <i/>
        <strike/>
        <sz val="11"/>
        <color rgb="FFFF0000"/>
        <rFont val="Calibri"/>
        <family val="2"/>
        <charset val="238"/>
        <scheme val="minor"/>
      </rPr>
      <t>Cyprinus carpio</t>
    </r>
    <r>
      <rPr>
        <strike/>
        <sz val="11"/>
        <color rgb="FFFF0000"/>
        <rFont val="Calibri"/>
        <family val="2"/>
        <charset val="238"/>
        <scheme val="minor"/>
      </rPr>
      <t>), bijeli amur (</t>
    </r>
    <r>
      <rPr>
        <i/>
        <strike/>
        <sz val="11"/>
        <color rgb="FFFF0000"/>
        <rFont val="Calibri"/>
        <family val="2"/>
        <charset val="238"/>
        <scheme val="minor"/>
      </rPr>
      <t>Ctenopharyngodon idella</t>
    </r>
    <r>
      <rPr>
        <strike/>
        <sz val="11"/>
        <color rgb="FFFF0000"/>
        <rFont val="Calibri"/>
        <family val="2"/>
        <charset val="238"/>
        <scheme val="minor"/>
      </rPr>
      <t>), sivi glavaš (</t>
    </r>
    <r>
      <rPr>
        <i/>
        <strike/>
        <sz val="11"/>
        <color rgb="FFFF0000"/>
        <rFont val="Calibri"/>
        <family val="2"/>
        <charset val="238"/>
        <scheme val="minor"/>
      </rPr>
      <t>Hypophthalmichthys nobilis</t>
    </r>
    <r>
      <rPr>
        <strike/>
        <sz val="11"/>
        <color rgb="FFFF0000"/>
        <rFont val="Calibri"/>
        <family val="2"/>
        <charset val="238"/>
        <scheme val="minor"/>
      </rPr>
      <t>), bijeli glavaš (</t>
    </r>
    <r>
      <rPr>
        <i/>
        <strike/>
        <sz val="11"/>
        <color rgb="FFFF0000"/>
        <rFont val="Calibri"/>
        <family val="2"/>
        <charset val="238"/>
        <scheme val="minor"/>
      </rPr>
      <t>Hypophthalmichthys molitrix)</t>
    </r>
    <r>
      <rPr>
        <strike/>
        <sz val="11"/>
        <color rgb="FFFF0000"/>
        <rFont val="Calibri"/>
        <family val="2"/>
        <charset val="238"/>
        <scheme val="minor"/>
      </rPr>
      <t>, som (</t>
    </r>
    <r>
      <rPr>
        <i/>
        <strike/>
        <sz val="11"/>
        <color rgb="FFFF0000"/>
        <rFont val="Calibri"/>
        <family val="2"/>
        <charset val="238"/>
        <scheme val="minor"/>
      </rPr>
      <t>Silurus glanis</t>
    </r>
    <r>
      <rPr>
        <strike/>
        <sz val="11"/>
        <color rgb="FFFF0000"/>
        <rFont val="Calibri"/>
        <family val="2"/>
        <charset val="238"/>
        <scheme val="minor"/>
      </rPr>
      <t>), smuđ (</t>
    </r>
    <r>
      <rPr>
        <i/>
        <strike/>
        <sz val="11"/>
        <color rgb="FFFF0000"/>
        <rFont val="Calibri"/>
        <family val="2"/>
        <charset val="238"/>
        <scheme val="minor"/>
      </rPr>
      <t>Sander lucioperca</t>
    </r>
    <r>
      <rPr>
        <strike/>
        <sz val="11"/>
        <color rgb="FFFF0000"/>
        <rFont val="Calibri"/>
        <family val="2"/>
        <charset val="238"/>
        <scheme val="minor"/>
      </rPr>
      <t>), štuka (</t>
    </r>
    <r>
      <rPr>
        <i/>
        <strike/>
        <sz val="11"/>
        <color rgb="FFFF0000"/>
        <rFont val="Calibri"/>
        <family val="2"/>
        <charset val="238"/>
        <scheme val="minor"/>
      </rPr>
      <t>Esox lucius</t>
    </r>
    <r>
      <rPr>
        <strike/>
        <sz val="11"/>
        <color rgb="FFFF0000"/>
        <rFont val="Calibri"/>
        <family val="2"/>
        <charset val="238"/>
        <scheme val="minor"/>
      </rPr>
      <t>), linjak (</t>
    </r>
    <r>
      <rPr>
        <i/>
        <strike/>
        <sz val="11"/>
        <color rgb="FFFF0000"/>
        <rFont val="Calibri"/>
        <family val="2"/>
        <charset val="238"/>
        <scheme val="minor"/>
      </rPr>
      <t>Tinca tinca</t>
    </r>
    <r>
      <rPr>
        <strike/>
        <sz val="11"/>
        <color rgb="FFFF0000"/>
        <rFont val="Calibri"/>
        <family val="2"/>
        <charset val="238"/>
        <scheme val="minor"/>
      </rPr>
      <t>), crvenperka (</t>
    </r>
    <r>
      <rPr>
        <i/>
        <strike/>
        <sz val="11"/>
        <color rgb="FFFF0000"/>
        <rFont val="Calibri"/>
        <family val="2"/>
        <charset val="238"/>
        <scheme val="minor"/>
      </rPr>
      <t>Scardinius erythrophthalmus</t>
    </r>
    <r>
      <rPr>
        <strike/>
        <sz val="11"/>
        <color rgb="FFFF0000"/>
        <rFont val="Calibri"/>
        <family val="2"/>
        <charset val="238"/>
        <scheme val="minor"/>
      </rPr>
      <t>), bodorka (</t>
    </r>
    <r>
      <rPr>
        <i/>
        <strike/>
        <sz val="11"/>
        <color rgb="FFFF0000"/>
        <rFont val="Calibri"/>
        <family val="2"/>
        <charset val="238"/>
        <scheme val="minor"/>
      </rPr>
      <t>Rutilus rutilus</t>
    </r>
    <r>
      <rPr>
        <strike/>
        <sz val="11"/>
        <color rgb="FFFF0000"/>
        <rFont val="Calibri"/>
        <family val="2"/>
        <charset val="238"/>
        <scheme val="minor"/>
      </rPr>
      <t>) i deverika (</t>
    </r>
    <r>
      <rPr>
        <i/>
        <strike/>
        <sz val="11"/>
        <color rgb="FFFF0000"/>
        <rFont val="Calibri"/>
        <family val="2"/>
        <charset val="238"/>
        <scheme val="minor"/>
      </rPr>
      <t>Abramis brama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</si>
  <si>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 - 324-05/19-01/98</t>
  </si>
  <si>
    <t>dozvola za probnu proizvodnju na izdvojenih 460 ha unutar ribnjaka</t>
  </si>
  <si>
    <t>37.</t>
  </si>
  <si>
    <t>UP/I-324-05/18-01/60</t>
  </si>
  <si>
    <t>BLACK SHELL d.o.o.</t>
  </si>
  <si>
    <t>07225795261</t>
  </si>
  <si>
    <t>Alberta Hallera 6, Dubrovnik</t>
  </si>
  <si>
    <t>Malostonski zaljev, polje 330</t>
  </si>
  <si>
    <t>HRVAQU000063</t>
  </si>
  <si>
    <t xml:space="preserve">6479238,00
6479254,00 
6479205,00 
6479178,00 </t>
  </si>
  <si>
    <t>4743668,00
4743683,00
4743723,00
4743708,00</t>
  </si>
  <si>
    <t>38.</t>
  </si>
  <si>
    <t>UP/I-324-05/18-01/61</t>
  </si>
  <si>
    <t>Malostonski zaljev, polje 329</t>
  </si>
  <si>
    <t>HRVAQU000065</t>
  </si>
  <si>
    <t xml:space="preserve">6479251,43 
6479322,72 
6479298,69 
6479226,02 </t>
  </si>
  <si>
    <t>4743630,79
4743576,88
4743541,46
4743590,85</t>
  </si>
  <si>
    <t>UP/I-324-05/22-01/17</t>
  </si>
  <si>
    <t>39.</t>
  </si>
  <si>
    <t>UP/I-324-05/18-01/62</t>
  </si>
  <si>
    <t>Malostonski zaljev, polje 318</t>
  </si>
  <si>
    <t>HRVAQU000067</t>
  </si>
  <si>
    <t xml:space="preserve">6478296,52 
6478381,35 
6478274,59 
6478352,00 </t>
  </si>
  <si>
    <t>4743979,23
4743913,48
4743935,40
4743868,37</t>
  </si>
  <si>
    <t>40.</t>
  </si>
  <si>
    <t>UP/I-324-05/18-01/57</t>
  </si>
  <si>
    <t>CROMARIS d.d.</t>
  </si>
  <si>
    <t>Gaženička cesta 4/b, Zadar</t>
  </si>
  <si>
    <t>kod otoka Košara, južno od otoka Pašmana, općina Tkon</t>
  </si>
  <si>
    <t>HRVAQU000069</t>
  </si>
  <si>
    <t>5532807,42
5532630,63
5532592,91
5532769,70</t>
  </si>
  <si>
    <t>4860630,34
4860723,84
4860653,29
4860559,79</t>
  </si>
  <si>
    <t>UP/I-324-05/21-01/36</t>
  </si>
  <si>
    <t>ukidanje radi odreknuća koncesije</t>
  </si>
  <si>
    <t>41.</t>
  </si>
  <si>
    <t>UP/I-324-05/18-01/56</t>
  </si>
  <si>
    <t>525-13/1256-18-3</t>
  </si>
  <si>
    <t>Z1 zona marikulture Košara-Žižanj, na području otoka Pašman, Općina Tkon
Žižanj C</t>
  </si>
  <si>
    <t>HRVAQU000070</t>
  </si>
  <si>
    <t>5333977
5334089
5334085
5334973</t>
  </si>
  <si>
    <t>4860547
4860555
4860457
4860444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</si>
  <si>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Dicentrarchus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 aurata</t>
    </r>
    <r>
      <rPr>
        <sz val="11"/>
        <color theme="1"/>
        <rFont val="Calibri"/>
        <family val="2"/>
        <charset val="238"/>
        <scheme val="minor"/>
      </rPr>
      <t>), zubatac (</t>
    </r>
    <r>
      <rPr>
        <i/>
        <sz val="11"/>
        <color theme="1"/>
        <rFont val="Calibri"/>
        <family val="2"/>
        <charset val="238"/>
        <scheme val="minor"/>
      </rPr>
      <t>Dentex dentex</t>
    </r>
    <r>
      <rPr>
        <sz val="11"/>
        <color theme="1"/>
        <rFont val="Calibri"/>
        <family val="2"/>
        <charset val="238"/>
        <scheme val="minor"/>
      </rPr>
      <t>), pagar (</t>
    </r>
    <r>
      <rPr>
        <i/>
        <sz val="11"/>
        <color theme="1"/>
        <rFont val="Calibri"/>
        <family val="2"/>
        <charset val="238"/>
        <scheme val="minor"/>
      </rPr>
      <t>Pagrus pagrus</t>
    </r>
    <r>
      <rPr>
        <sz val="11"/>
        <color theme="1"/>
        <rFont val="Calibri"/>
        <family val="2"/>
        <charset val="238"/>
        <scheme val="minor"/>
      </rPr>
      <t>), hama (</t>
    </r>
    <r>
      <rPr>
        <i/>
        <sz val="11"/>
        <color theme="1"/>
        <rFont val="Calibri"/>
        <family val="2"/>
        <charset val="238"/>
        <scheme val="minor"/>
      </rPr>
      <t>Argyrosomus regius</t>
    </r>
    <r>
      <rPr>
        <sz val="11"/>
        <color theme="1"/>
        <rFont val="Calibri"/>
        <family val="2"/>
        <charset val="238"/>
        <scheme val="minor"/>
      </rPr>
      <t>), pic (</t>
    </r>
    <r>
      <rPr>
        <i/>
        <sz val="11"/>
        <color theme="1"/>
        <rFont val="Calibri"/>
        <family val="2"/>
        <charset val="238"/>
        <scheme val="minor"/>
      </rPr>
      <t>Diplodus puntazzo</t>
    </r>
    <r>
      <rPr>
        <sz val="11"/>
        <color theme="1"/>
        <rFont val="Calibri"/>
        <family val="2"/>
        <charset val="238"/>
        <scheme val="minor"/>
      </rPr>
      <t>) i gof (</t>
    </r>
    <r>
      <rPr>
        <i/>
        <sz val="11"/>
        <color theme="1"/>
        <rFont val="Calibri"/>
        <family val="2"/>
        <charset val="238"/>
        <scheme val="minor"/>
      </rPr>
      <t>Seriola dumerili</t>
    </r>
    <r>
      <rPr>
        <sz val="11"/>
        <color theme="1"/>
        <rFont val="Calibri"/>
        <family val="2"/>
        <charset val="238"/>
        <scheme val="minor"/>
      </rPr>
      <t>)</t>
    </r>
  </si>
  <si>
    <r>
      <t>upis vrste gof (</t>
    </r>
    <r>
      <rPr>
        <i/>
        <sz val="11"/>
        <color theme="1"/>
        <rFont val="Calibri"/>
        <family val="2"/>
        <charset val="238"/>
        <scheme val="minor"/>
      </rPr>
      <t>Seriola dumerili</t>
    </r>
    <r>
      <rPr>
        <sz val="11"/>
        <color theme="1"/>
        <rFont val="Calibri"/>
        <family val="2"/>
        <charset val="238"/>
        <scheme val="minor"/>
      </rPr>
      <t>)</t>
    </r>
  </si>
  <si>
    <t>UP/I-324-05/23-01/76</t>
  </si>
  <si>
    <t>Z1 zona marikulture Košara-Žižanj, na području otoka Pašman, Općina Tkon
Maslinjak</t>
  </si>
  <si>
    <t>HRVAQU000071</t>
  </si>
  <si>
    <t>412440.17
412504.31
412749.02
412684.88</t>
  </si>
  <si>
    <t>4861853.66
4861970.08
4861835.27
4861718.84</t>
  </si>
  <si>
    <t>HTRS96</t>
  </si>
  <si>
    <t>promjena površine i koordinata lokacije</t>
  </si>
  <si>
    <t>UP/I-324-05/24-01/32</t>
  </si>
  <si>
    <t>525-12/794-24-2</t>
  </si>
  <si>
    <t>Z1 zona marikulture Košara-Žižanj, na području otoka Pašman, Općina Tkon
Košara 1A</t>
  </si>
  <si>
    <t>HRVAQU000072</t>
  </si>
  <si>
    <t>5533030
5533144
5533096
5532982</t>
  </si>
  <si>
    <t>4860595
4860528
4860446
4860513</t>
  </si>
  <si>
    <r>
      <t>lubin (</t>
    </r>
    <r>
      <rPr>
        <i/>
        <strike/>
        <sz val="11"/>
        <color rgb="FFFF0000"/>
        <rFont val="Calibri"/>
        <family val="2"/>
        <charset val="238"/>
        <scheme val="minor"/>
      </rPr>
      <t>Dicentrarchus labrax</t>
    </r>
    <r>
      <rPr>
        <strike/>
        <sz val="11"/>
        <color rgb="FFFF0000"/>
        <rFont val="Calibri"/>
        <family val="2"/>
        <charset val="238"/>
        <scheme val="minor"/>
      </rPr>
      <t>), komarča (</t>
    </r>
    <r>
      <rPr>
        <i/>
        <strike/>
        <sz val="11"/>
        <color rgb="FFFF0000"/>
        <rFont val="Calibri"/>
        <family val="2"/>
        <charset val="238"/>
        <scheme val="minor"/>
      </rPr>
      <t>Sparus aurata</t>
    </r>
    <r>
      <rPr>
        <strike/>
        <sz val="11"/>
        <color rgb="FFFF0000"/>
        <rFont val="Calibri"/>
        <family val="2"/>
        <charset val="238"/>
        <scheme val="minor"/>
      </rPr>
      <t>), zubatac (</t>
    </r>
    <r>
      <rPr>
        <i/>
        <strike/>
        <sz val="11"/>
        <color rgb="FFFF0000"/>
        <rFont val="Calibri"/>
        <family val="2"/>
        <charset val="238"/>
        <scheme val="minor"/>
      </rPr>
      <t>Dentex dentex</t>
    </r>
    <r>
      <rPr>
        <strike/>
        <sz val="11"/>
        <color rgb="FFFF0000"/>
        <rFont val="Calibri"/>
        <family val="2"/>
        <charset val="238"/>
        <scheme val="minor"/>
      </rPr>
      <t>), pagar (</t>
    </r>
    <r>
      <rPr>
        <i/>
        <strike/>
        <sz val="11"/>
        <color rgb="FFFF0000"/>
        <rFont val="Calibri"/>
        <family val="2"/>
        <charset val="238"/>
        <scheme val="minor"/>
      </rPr>
      <t>Pagrus pagrus</t>
    </r>
    <r>
      <rPr>
        <strike/>
        <sz val="11"/>
        <color rgb="FFFF0000"/>
        <rFont val="Calibri"/>
        <family val="2"/>
        <charset val="238"/>
        <scheme val="minor"/>
      </rPr>
      <t>), hama (</t>
    </r>
    <r>
      <rPr>
        <i/>
        <strike/>
        <sz val="11"/>
        <color rgb="FFFF0000"/>
        <rFont val="Calibri"/>
        <family val="2"/>
        <charset val="238"/>
        <scheme val="minor"/>
      </rPr>
      <t>Argyrosomus regius</t>
    </r>
    <r>
      <rPr>
        <strike/>
        <sz val="11"/>
        <color rgb="FFFF0000"/>
        <rFont val="Calibri"/>
        <family val="2"/>
        <charset val="238"/>
        <scheme val="minor"/>
      </rPr>
      <t>) i pic (</t>
    </r>
    <r>
      <rPr>
        <i/>
        <strike/>
        <sz val="11"/>
        <color rgb="FFFF0000"/>
        <rFont val="Calibri"/>
        <family val="2"/>
        <charset val="238"/>
        <scheme val="minor"/>
      </rPr>
      <t>Diplodus puntazzo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</si>
  <si>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UP/I-324-05/20-01/37</t>
  </si>
  <si>
    <t>525-13/0734-20-1</t>
  </si>
  <si>
    <t>ukidanje radi isteka Ugovora o koncesiji</t>
  </si>
  <si>
    <t>Z1 zona marikulture Košara-Žižanj, na području otoka Pašman, Općina Tkon
Košara 1</t>
  </si>
  <si>
    <t>HRVAQU000073</t>
  </si>
  <si>
    <t>412133,64
412246,41
412359,17
412308,68
412196,93
412084,16</t>
  </si>
  <si>
    <t>4861582,64
4861513,57
4861443,51
4861362,41
4861432,45
4861501,52</t>
  </si>
  <si>
    <r>
      <t>pretkonzum: 
lubin (</t>
    </r>
    <r>
      <rPr>
        <i/>
        <sz val="11"/>
        <color theme="1"/>
        <rFont val="Calibri"/>
        <family val="2"/>
        <charset val="238"/>
        <scheme val="minor"/>
      </rPr>
      <t>Dicentrarchus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 aurata</t>
    </r>
    <r>
      <rPr>
        <sz val="11"/>
        <color theme="1"/>
        <rFont val="Calibri"/>
        <family val="2"/>
        <charset val="238"/>
        <scheme val="minor"/>
      </rPr>
      <t>), zubatac (</t>
    </r>
    <r>
      <rPr>
        <i/>
        <sz val="11"/>
        <color theme="1"/>
        <rFont val="Calibri"/>
        <family val="2"/>
        <charset val="238"/>
        <scheme val="minor"/>
      </rPr>
      <t>Dentex dentex</t>
    </r>
    <r>
      <rPr>
        <sz val="11"/>
        <color theme="1"/>
        <rFont val="Calibri"/>
        <family val="2"/>
        <charset val="238"/>
        <scheme val="minor"/>
      </rPr>
      <t>), pagar (</t>
    </r>
    <r>
      <rPr>
        <i/>
        <sz val="11"/>
        <color theme="1"/>
        <rFont val="Calibri"/>
        <family val="2"/>
        <charset val="238"/>
        <scheme val="minor"/>
      </rPr>
      <t>Pagrus pagrus</t>
    </r>
    <r>
      <rPr>
        <sz val="11"/>
        <color theme="1"/>
        <rFont val="Calibri"/>
        <family val="2"/>
        <charset val="238"/>
        <scheme val="minor"/>
      </rPr>
      <t>), hama (</t>
    </r>
    <r>
      <rPr>
        <i/>
        <sz val="11"/>
        <color theme="1"/>
        <rFont val="Calibri"/>
        <family val="2"/>
        <charset val="238"/>
        <scheme val="minor"/>
      </rPr>
      <t>Argyrosomus regius</t>
    </r>
    <r>
      <rPr>
        <sz val="11"/>
        <color theme="1"/>
        <rFont val="Calibri"/>
        <family val="2"/>
        <charset val="238"/>
        <scheme val="minor"/>
      </rPr>
      <t>), pic (</t>
    </r>
    <r>
      <rPr>
        <i/>
        <sz val="11"/>
        <color theme="1"/>
        <rFont val="Calibri"/>
        <family val="2"/>
        <charset val="238"/>
        <scheme val="minor"/>
      </rPr>
      <t>Diplodus puntazzo</t>
    </r>
    <r>
      <rPr>
        <sz val="11"/>
        <color theme="1"/>
        <rFont val="Calibri"/>
        <family val="2"/>
        <charset val="238"/>
        <scheme val="minor"/>
      </rPr>
      <t>) i gof (</t>
    </r>
    <r>
      <rPr>
        <i/>
        <sz val="11"/>
        <color theme="1"/>
        <rFont val="Calibri"/>
        <family val="2"/>
        <charset val="238"/>
        <scheme val="minor"/>
      </rPr>
      <t>Seriola dumerili</t>
    </r>
    <r>
      <rPr>
        <sz val="11"/>
        <color theme="1"/>
        <rFont val="Calibri"/>
        <family val="2"/>
        <charset val="238"/>
        <scheme val="minor"/>
      </rPr>
      <t>)</t>
    </r>
  </si>
  <si>
    <t>promjena naziva, povećanje površine i promjena pozicije polja</t>
  </si>
  <si>
    <t>UP/I-324-05/21-01/53</t>
  </si>
  <si>
    <t>Z1 zona marikulture Košara-Žižanj, na području otoka Pašman, Općina Tkon
Košara 2, polje 1</t>
  </si>
  <si>
    <t>HRVAQU000074</t>
  </si>
  <si>
    <t>411577.45
411635.79
411610.18
411770.18
411700.90
411622.19
411423.20
411498.70</t>
  </si>
  <si>
    <t>4862231.90
4862173.32
4862145.65
4862010.92
4861941.16
4861856.99
4862070.23
4862151.87</t>
  </si>
  <si>
    <t>Z1 zona marikulture Košara-Žižanj, na području otoka Pašman, Općina Tkon
Košara 2, polje 2</t>
  </si>
  <si>
    <t>HRVAQU000075</t>
  </si>
  <si>
    <t>411944.24
412083.24
411962.66
411823.66</t>
  </si>
  <si>
    <t>4861891.35
4861791.79
4861623.45
4861723.02</t>
  </si>
  <si>
    <t>Z1 zona marikulture Košara-Žižanj, na području otoka Pašman, Općina Tkon
Košara 3</t>
  </si>
  <si>
    <t>HRVAQU000076</t>
  </si>
  <si>
    <t>410541.99
410707.15
410998.21
411017.40
410838.99
410761.13
410671.29</t>
  </si>
  <si>
    <t>4862381.78
4862449.03
4861798.20
4861361.59
4861346.88
4861776.35
4861972.38</t>
  </si>
  <si>
    <t>UP/I-324-05/20-01/47</t>
  </si>
  <si>
    <t>525-13/0734-20-2</t>
  </si>
  <si>
    <t>UP/I-324-05/21-01/20</t>
  </si>
  <si>
    <t>525-13/0729-21-1</t>
  </si>
  <si>
    <t>42.</t>
  </si>
  <si>
    <t>UP/I-324-05/18-01/54</t>
  </si>
  <si>
    <t>uz Dugi otok, Općina Sali, u akvatoriju Ravskog kanala, uz uvalu Lučica, sjeverozapadno od uvale Velo i Malo Žalo</t>
  </si>
  <si>
    <t>HRVAQU000086</t>
  </si>
  <si>
    <t xml:space="preserve">5505305,559
5505332,608
5505158,467
5505131,418
</t>
  </si>
  <si>
    <t xml:space="preserve">4873308,734
4873260,845 
4873162,484 
4873210,373 
</t>
  </si>
  <si>
    <t>HRVAQU000087</t>
  </si>
  <si>
    <t>5504764
5505078
5505453
5505493
5505427
5505231
5504804</t>
  </si>
  <si>
    <t>4873705
4873602
4873543
4873473
4873321
4873210
4873635</t>
  </si>
  <si>
    <t>uz Dugi otok, između rtova Žman i Gubac</t>
  </si>
  <si>
    <t>HRVAQU000088</t>
  </si>
  <si>
    <t>388284,69
388822,59
389343,13
389124,32
388603,77
388065,88</t>
  </si>
  <si>
    <t>4873453,27
4873144,94
4872846,56
4872464,82
4872763,21
4873071,54</t>
  </si>
  <si>
    <r>
      <t>lubin (</t>
    </r>
    <r>
      <rPr>
        <i/>
        <strike/>
        <sz val="11"/>
        <color rgb="FFFF0000"/>
        <rFont val="Calibri"/>
        <family val="2"/>
        <charset val="238"/>
        <scheme val="minor"/>
      </rPr>
      <t>Dicentrarchus labrax</t>
    </r>
    <r>
      <rPr>
        <strike/>
        <sz val="11"/>
        <color rgb="FFFF0000"/>
        <rFont val="Calibri"/>
        <family val="2"/>
        <charset val="238"/>
        <scheme val="minor"/>
      </rPr>
      <t>), komarča (</t>
    </r>
    <r>
      <rPr>
        <i/>
        <strike/>
        <sz val="11"/>
        <color rgb="FFFF0000"/>
        <rFont val="Calibri"/>
        <family val="2"/>
        <charset val="238"/>
        <scheme val="minor"/>
      </rPr>
      <t>Sparus aurata</t>
    </r>
    <r>
      <rPr>
        <strike/>
        <sz val="11"/>
        <color rgb="FFFF0000"/>
        <rFont val="Calibri"/>
        <family val="2"/>
        <charset val="238"/>
        <scheme val="minor"/>
      </rPr>
      <t>), zubatac (</t>
    </r>
    <r>
      <rPr>
        <i/>
        <strike/>
        <sz val="11"/>
        <color rgb="FFFF0000"/>
        <rFont val="Calibri"/>
        <family val="2"/>
        <charset val="238"/>
        <scheme val="minor"/>
      </rPr>
      <t>Dentex dentex</t>
    </r>
    <r>
      <rPr>
        <strike/>
        <sz val="11"/>
        <color rgb="FFFF0000"/>
        <rFont val="Calibri"/>
        <family val="2"/>
        <charset val="238"/>
        <scheme val="minor"/>
      </rPr>
      <t>), pagar (</t>
    </r>
    <r>
      <rPr>
        <i/>
        <strike/>
        <sz val="11"/>
        <color rgb="FFFF0000"/>
        <rFont val="Calibri"/>
        <family val="2"/>
        <charset val="238"/>
        <scheme val="minor"/>
      </rPr>
      <t>Pagrus pagrus</t>
    </r>
    <r>
      <rPr>
        <strike/>
        <sz val="11"/>
        <color rgb="FFFF0000"/>
        <rFont val="Calibri"/>
        <family val="2"/>
        <charset val="238"/>
        <scheme val="minor"/>
      </rPr>
      <t>), hama (</t>
    </r>
    <r>
      <rPr>
        <i/>
        <strike/>
        <sz val="11"/>
        <color rgb="FFFF0000"/>
        <rFont val="Calibri"/>
        <family val="2"/>
        <charset val="238"/>
        <scheme val="minor"/>
      </rPr>
      <t>Argyrosomus regius</t>
    </r>
    <r>
      <rPr>
        <strike/>
        <sz val="11"/>
        <color rgb="FFFF0000"/>
        <rFont val="Calibri"/>
        <family val="2"/>
        <charset val="238"/>
        <scheme val="minor"/>
      </rPr>
      <t>), pic (</t>
    </r>
    <r>
      <rPr>
        <i/>
        <strike/>
        <sz val="11"/>
        <color rgb="FFFF0000"/>
        <rFont val="Calibri"/>
        <family val="2"/>
        <charset val="238"/>
        <scheme val="minor"/>
      </rPr>
      <t>Diplodus puntazzo</t>
    </r>
    <r>
      <rPr>
        <strike/>
        <sz val="11"/>
        <color rgb="FFFF0000"/>
        <rFont val="Calibri"/>
        <family val="2"/>
        <charset val="238"/>
        <scheme val="minor"/>
      </rPr>
      <t>) i gof (</t>
    </r>
    <r>
      <rPr>
        <i/>
        <strike/>
        <sz val="11"/>
        <color rgb="FFFF0000"/>
        <rFont val="Calibri"/>
        <family val="2"/>
        <charset val="238"/>
        <scheme val="minor"/>
      </rPr>
      <t>Seriola dumerili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</si>
  <si>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povećanje površine uzgajališta sa 240.000 m2 na 536.800 m2</t>
  </si>
  <si>
    <t>UP/I-324-05/19-01/88</t>
  </si>
  <si>
    <t>brisanje lokacije iz dozvole br. 42</t>
  </si>
  <si>
    <t>UP/I-324-05/20-01/19</t>
  </si>
  <si>
    <t>525-13/0723-20-2</t>
  </si>
  <si>
    <t>lokacija izdana u dozvoli br. 290</t>
  </si>
  <si>
    <t>43.</t>
  </si>
  <si>
    <t>UP/I-324-05/18-01/52</t>
  </si>
  <si>
    <t>u Limskom zaljevu, polje 1</t>
  </si>
  <si>
    <t>HRVAQU000091</t>
  </si>
  <si>
    <t>Istarska</t>
  </si>
  <si>
    <t>5397085,83
5397720,43
5397774,91
5398202,97
5398237,53
5399026,93
5399068,23
5399699,64
5400132,88
5399363,26
5399337,40
5398692,55
5398501,29
5398000,55
5397978,15
5397563,33
5397498,81
5396734,95</t>
  </si>
  <si>
    <t>4999555,89 
4999894,78 
4999902,57 
4999965,68 
4999969,76 
4999988,15 
4999980,58 
4999788,55 
4999591,01 
4999695,62 
4999695,28
4999741,28
 4999708,13 
4999593,69 
4999587,78 
4999508,95 
4999481,14 
 4999181,11</t>
  </si>
  <si>
    <t>u Limskom zaljevu, polje 2</t>
  </si>
  <si>
    <t>HRVAQU000093</t>
  </si>
  <si>
    <t>281260,46
281231,69
280819,84
280784,44
280621,40
280593,87
280162,46
279999,15
279296,99
279265,42
278808,51
278770,80</t>
  </si>
  <si>
    <t>5003315,14 
5003350,78 
5003485,06 
5003470,25 
5003497,14 
5003522,07 
5003520,04 
5003494,25
 5003396,99 
5003408,88 
5003175,83  
5003128,51</t>
  </si>
  <si>
    <t>HTRS96/TM</t>
  </si>
  <si>
    <t>44.</t>
  </si>
  <si>
    <t>UP/I-324-05/18-01/51</t>
  </si>
  <si>
    <t>u Limskom zaljevu</t>
  </si>
  <si>
    <t>HRVAQU000094</t>
  </si>
  <si>
    <t>5395766,94
5395763,46
5396806,08
5396809,20</t>
  </si>
  <si>
    <t xml:space="preserve">4999602,22 
4999390,78 
4999370,64 
4999562,33 </t>
  </si>
  <si>
    <t>45.</t>
  </si>
  <si>
    <t>UP/I-324-05/18-01/53</t>
  </si>
  <si>
    <t>područje južnog dijela otoka Ugljana, kod otoka Bisage, K.O. Kukljica, Općina Kukljica</t>
  </si>
  <si>
    <t>HRVAQU000097</t>
  </si>
  <si>
    <t>5517925,00
5518000,00
5518000,00
5517925,00</t>
  </si>
  <si>
    <t xml:space="preserve">4875567,46
4875567,46 
4875642,46 
4875642,46 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</si>
  <si>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aurata</t>
    </r>
    <r>
      <rPr>
        <sz val="11"/>
        <color theme="1"/>
        <rFont val="Calibri"/>
        <family val="2"/>
        <charset val="238"/>
        <scheme val="minor"/>
      </rPr>
      <t>), zubatac (</t>
    </r>
    <r>
      <rPr>
        <i/>
        <sz val="11"/>
        <color theme="1"/>
        <rFont val="Calibri"/>
        <family val="2"/>
        <charset val="238"/>
        <scheme val="minor"/>
      </rPr>
      <t>Dentex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dentex</t>
    </r>
    <r>
      <rPr>
        <sz val="11"/>
        <color theme="1"/>
        <rFont val="Calibri"/>
        <family val="2"/>
        <charset val="238"/>
        <scheme val="minor"/>
      </rPr>
      <t>), pagar (</t>
    </r>
    <r>
      <rPr>
        <i/>
        <sz val="11"/>
        <color theme="1"/>
        <rFont val="Calibri"/>
        <family val="2"/>
        <charset val="238"/>
        <scheme val="minor"/>
      </rPr>
      <t>Pagrus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pagrus</t>
    </r>
    <r>
      <rPr>
        <sz val="11"/>
        <color theme="1"/>
        <rFont val="Calibri"/>
        <family val="2"/>
        <charset val="238"/>
        <scheme val="minor"/>
      </rPr>
      <t>), hama (</t>
    </r>
    <r>
      <rPr>
        <i/>
        <sz val="11"/>
        <color theme="1"/>
        <rFont val="Calibri"/>
        <family val="2"/>
        <charset val="238"/>
        <scheme val="minor"/>
      </rPr>
      <t>Argyrosomus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regius</t>
    </r>
    <r>
      <rPr>
        <sz val="11"/>
        <color theme="1"/>
        <rFont val="Calibri"/>
        <family val="2"/>
        <charset val="238"/>
        <scheme val="minor"/>
      </rPr>
      <t>), pic (</t>
    </r>
    <r>
      <rPr>
        <i/>
        <sz val="11"/>
        <color theme="1"/>
        <rFont val="Calibri"/>
        <family val="2"/>
        <charset val="238"/>
        <scheme val="minor"/>
      </rPr>
      <t>Diplodus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puntazzo</t>
    </r>
    <r>
      <rPr>
        <sz val="11"/>
        <color theme="1"/>
        <rFont val="Calibri"/>
        <family val="2"/>
        <charset val="238"/>
        <scheme val="minor"/>
      </rPr>
      <t>), gof (</t>
    </r>
    <r>
      <rPr>
        <i/>
        <sz val="11"/>
        <color theme="1"/>
        <rFont val="Calibri"/>
        <family val="2"/>
        <charset val="238"/>
        <scheme val="minor"/>
      </rPr>
      <t>Seriola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dumerili</t>
    </r>
    <r>
      <rPr>
        <sz val="11"/>
        <color theme="1"/>
        <rFont val="Calibri"/>
        <family val="2"/>
        <charset val="238"/>
        <scheme val="minor"/>
      </rPr>
      <t>) i romb (</t>
    </r>
    <r>
      <rPr>
        <i/>
        <sz val="11"/>
        <color theme="1"/>
        <rFont val="Calibri"/>
        <family val="2"/>
        <charset val="238"/>
        <scheme val="minor"/>
      </rPr>
      <t>Platichthys flesus</t>
    </r>
    <r>
      <rPr>
        <sz val="11"/>
        <color theme="1"/>
        <rFont val="Calibri"/>
        <family val="2"/>
        <charset val="238"/>
        <scheme val="minor"/>
      </rPr>
      <t>)</t>
    </r>
  </si>
  <si>
    <t>područje kod otoka Golac, Općina Kali</t>
  </si>
  <si>
    <t>HRVAQU000098</t>
  </si>
  <si>
    <t>397605,46
397793,60
397852,87
397664,73</t>
  </si>
  <si>
    <t>4877761,43
4877849,32
4877651,43
4877563,54</t>
  </si>
  <si>
    <r>
      <t>lubin (</t>
    </r>
    <r>
      <rPr>
        <i/>
        <sz val="12"/>
        <color theme="1"/>
        <rFont val="Times New Roman"/>
        <family val="1"/>
        <charset val="238"/>
      </rPr>
      <t>Dicentrachus labrax</t>
    </r>
    <r>
      <rPr>
        <sz val="12"/>
        <color theme="1"/>
        <rFont val="Times New Roman"/>
        <family val="1"/>
        <charset val="238"/>
      </rPr>
      <t>), komarča (</t>
    </r>
    <r>
      <rPr>
        <i/>
        <sz val="12"/>
        <color theme="1"/>
        <rFont val="Times New Roman"/>
        <family val="1"/>
        <charset val="238"/>
      </rPr>
      <t>Sparus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aurata</t>
    </r>
    <r>
      <rPr>
        <sz val="12"/>
        <color theme="1"/>
        <rFont val="Times New Roman"/>
        <family val="1"/>
        <charset val="238"/>
      </rPr>
      <t>), zubatac (</t>
    </r>
    <r>
      <rPr>
        <i/>
        <sz val="12"/>
        <color theme="1"/>
        <rFont val="Times New Roman"/>
        <family val="1"/>
        <charset val="238"/>
      </rPr>
      <t>Dentex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dentex</t>
    </r>
    <r>
      <rPr>
        <sz val="12"/>
        <color theme="1"/>
        <rFont val="Times New Roman"/>
        <family val="1"/>
        <charset val="238"/>
      </rPr>
      <t>), pagar (</t>
    </r>
    <r>
      <rPr>
        <i/>
        <sz val="12"/>
        <color theme="1"/>
        <rFont val="Times New Roman"/>
        <family val="1"/>
        <charset val="238"/>
      </rPr>
      <t>Pagrus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pagrus</t>
    </r>
    <r>
      <rPr>
        <sz val="12"/>
        <color theme="1"/>
        <rFont val="Times New Roman"/>
        <family val="1"/>
        <charset val="238"/>
      </rPr>
      <t>), hama (</t>
    </r>
    <r>
      <rPr>
        <i/>
        <sz val="12"/>
        <color theme="1"/>
        <rFont val="Times New Roman"/>
        <family val="1"/>
        <charset val="238"/>
      </rPr>
      <t>Argyrosomus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regius</t>
    </r>
    <r>
      <rPr>
        <sz val="12"/>
        <color theme="1"/>
        <rFont val="Times New Roman"/>
        <family val="1"/>
        <charset val="238"/>
      </rPr>
      <t>), pic (</t>
    </r>
    <r>
      <rPr>
        <i/>
        <sz val="12"/>
        <color theme="1"/>
        <rFont val="Times New Roman"/>
        <family val="1"/>
        <charset val="238"/>
      </rPr>
      <t>Diplodus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puntazzo</t>
    </r>
    <r>
      <rPr>
        <sz val="12"/>
        <color theme="1"/>
        <rFont val="Times New Roman"/>
        <family val="1"/>
        <charset val="238"/>
      </rPr>
      <t>), gof (</t>
    </r>
    <r>
      <rPr>
        <i/>
        <sz val="12"/>
        <color theme="1"/>
        <rFont val="Times New Roman"/>
        <family val="1"/>
        <charset val="238"/>
      </rPr>
      <t>Seriola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dumerili</t>
    </r>
    <r>
      <rPr>
        <sz val="12"/>
        <color theme="1"/>
        <rFont val="Times New Roman"/>
        <family val="1"/>
        <charset val="238"/>
      </rPr>
      <t>) i romb (</t>
    </r>
    <r>
      <rPr>
        <i/>
        <sz val="12"/>
        <color theme="1"/>
        <rFont val="Times New Roman"/>
        <family val="1"/>
        <charset val="238"/>
      </rPr>
      <t>Platichthys flesus</t>
    </r>
    <r>
      <rPr>
        <sz val="12"/>
        <color theme="1"/>
        <rFont val="Times New Roman"/>
        <family val="1"/>
        <charset val="238"/>
      </rPr>
      <t>)</t>
    </r>
  </si>
  <si>
    <t>izmjene površine i pozicije uzgajališta</t>
  </si>
  <si>
    <t>UP/I-324-05/19-01/105</t>
  </si>
  <si>
    <t>525-13/0701-19-2</t>
  </si>
  <si>
    <t>područje kod otoka Veli Školj, Općina Kali</t>
  </si>
  <si>
    <t>HRVAQU000099</t>
  </si>
  <si>
    <t>396836,36
397002,77
397097,53
396930,01</t>
  </si>
  <si>
    <t>4877223,86
4877307,31
4877120,13
4877058,69</t>
  </si>
  <si>
    <r>
      <t>lubin (</t>
    </r>
    <r>
      <rPr>
        <i/>
        <strike/>
        <sz val="12"/>
        <color rgb="FFFF0000"/>
        <rFont val="Times New Roman"/>
        <family val="1"/>
        <charset val="238"/>
      </rPr>
      <t>Dicentrachus labrax</t>
    </r>
    <r>
      <rPr>
        <strike/>
        <sz val="12"/>
        <color rgb="FFFF0000"/>
        <rFont val="Times New Roman"/>
        <family val="1"/>
        <charset val="238"/>
      </rPr>
      <t>), komarča (</t>
    </r>
    <r>
      <rPr>
        <i/>
        <strike/>
        <sz val="12"/>
        <color rgb="FFFF0000"/>
        <rFont val="Times New Roman"/>
        <family val="1"/>
        <charset val="238"/>
      </rPr>
      <t>Sparus</t>
    </r>
    <r>
      <rPr>
        <strike/>
        <sz val="12"/>
        <color rgb="FFFF0000"/>
        <rFont val="Times New Roman"/>
        <family val="1"/>
        <charset val="238"/>
      </rPr>
      <t xml:space="preserve"> </t>
    </r>
    <r>
      <rPr>
        <i/>
        <strike/>
        <sz val="12"/>
        <color rgb="FFFF0000"/>
        <rFont val="Times New Roman"/>
        <family val="1"/>
        <charset val="238"/>
      </rPr>
      <t>aurata</t>
    </r>
    <r>
      <rPr>
        <strike/>
        <sz val="12"/>
        <color rgb="FFFF0000"/>
        <rFont val="Times New Roman"/>
        <family val="1"/>
        <charset val="238"/>
      </rPr>
      <t>), zubatac (</t>
    </r>
    <r>
      <rPr>
        <i/>
        <strike/>
        <sz val="12"/>
        <color rgb="FFFF0000"/>
        <rFont val="Times New Roman"/>
        <family val="1"/>
        <charset val="238"/>
      </rPr>
      <t>Dentex</t>
    </r>
    <r>
      <rPr>
        <strike/>
        <sz val="12"/>
        <color rgb="FFFF0000"/>
        <rFont val="Times New Roman"/>
        <family val="1"/>
        <charset val="238"/>
      </rPr>
      <t xml:space="preserve"> </t>
    </r>
    <r>
      <rPr>
        <i/>
        <strike/>
        <sz val="12"/>
        <color rgb="FFFF0000"/>
        <rFont val="Times New Roman"/>
        <family val="1"/>
        <charset val="238"/>
      </rPr>
      <t>dentex</t>
    </r>
    <r>
      <rPr>
        <strike/>
        <sz val="12"/>
        <color rgb="FFFF0000"/>
        <rFont val="Times New Roman"/>
        <family val="1"/>
        <charset val="238"/>
      </rPr>
      <t>), pagar (</t>
    </r>
    <r>
      <rPr>
        <i/>
        <strike/>
        <sz val="12"/>
        <color rgb="FFFF0000"/>
        <rFont val="Times New Roman"/>
        <family val="1"/>
        <charset val="238"/>
      </rPr>
      <t>Pagrus</t>
    </r>
    <r>
      <rPr>
        <strike/>
        <sz val="12"/>
        <color rgb="FFFF0000"/>
        <rFont val="Times New Roman"/>
        <family val="1"/>
        <charset val="238"/>
      </rPr>
      <t xml:space="preserve"> </t>
    </r>
    <r>
      <rPr>
        <i/>
        <strike/>
        <sz val="12"/>
        <color rgb="FFFF0000"/>
        <rFont val="Times New Roman"/>
        <family val="1"/>
        <charset val="238"/>
      </rPr>
      <t>pagrus</t>
    </r>
    <r>
      <rPr>
        <strike/>
        <sz val="12"/>
        <color rgb="FFFF0000"/>
        <rFont val="Times New Roman"/>
        <family val="1"/>
        <charset val="238"/>
      </rPr>
      <t>), hama (</t>
    </r>
    <r>
      <rPr>
        <i/>
        <strike/>
        <sz val="12"/>
        <color rgb="FFFF0000"/>
        <rFont val="Times New Roman"/>
        <family val="1"/>
        <charset val="238"/>
      </rPr>
      <t>Argyrosomus</t>
    </r>
    <r>
      <rPr>
        <strike/>
        <sz val="12"/>
        <color rgb="FFFF0000"/>
        <rFont val="Times New Roman"/>
        <family val="1"/>
        <charset val="238"/>
      </rPr>
      <t xml:space="preserve"> </t>
    </r>
    <r>
      <rPr>
        <i/>
        <strike/>
        <sz val="12"/>
        <color rgb="FFFF0000"/>
        <rFont val="Times New Roman"/>
        <family val="1"/>
        <charset val="238"/>
      </rPr>
      <t>regius</t>
    </r>
    <r>
      <rPr>
        <strike/>
        <sz val="12"/>
        <color rgb="FFFF0000"/>
        <rFont val="Times New Roman"/>
        <family val="1"/>
        <charset val="238"/>
      </rPr>
      <t>), pic (</t>
    </r>
    <r>
      <rPr>
        <i/>
        <strike/>
        <sz val="12"/>
        <color rgb="FFFF0000"/>
        <rFont val="Times New Roman"/>
        <family val="1"/>
        <charset val="238"/>
      </rPr>
      <t>Diplodus</t>
    </r>
    <r>
      <rPr>
        <strike/>
        <sz val="12"/>
        <color rgb="FFFF0000"/>
        <rFont val="Times New Roman"/>
        <family val="1"/>
        <charset val="238"/>
      </rPr>
      <t xml:space="preserve"> </t>
    </r>
    <r>
      <rPr>
        <i/>
        <strike/>
        <sz val="12"/>
        <color rgb="FFFF0000"/>
        <rFont val="Times New Roman"/>
        <family val="1"/>
        <charset val="238"/>
      </rPr>
      <t>puntazzo</t>
    </r>
    <r>
      <rPr>
        <strike/>
        <sz val="12"/>
        <color rgb="FFFF0000"/>
        <rFont val="Times New Roman"/>
        <family val="1"/>
        <charset val="238"/>
      </rPr>
      <t>), gof (</t>
    </r>
    <r>
      <rPr>
        <i/>
        <strike/>
        <sz val="12"/>
        <color rgb="FFFF0000"/>
        <rFont val="Times New Roman"/>
        <family val="1"/>
        <charset val="238"/>
      </rPr>
      <t>Seriola</t>
    </r>
    <r>
      <rPr>
        <strike/>
        <sz val="12"/>
        <color rgb="FFFF0000"/>
        <rFont val="Times New Roman"/>
        <family val="1"/>
        <charset val="238"/>
      </rPr>
      <t xml:space="preserve"> </t>
    </r>
    <r>
      <rPr>
        <i/>
        <strike/>
        <sz val="12"/>
        <color rgb="FFFF0000"/>
        <rFont val="Times New Roman"/>
        <family val="1"/>
        <charset val="238"/>
      </rPr>
      <t>dumerili</t>
    </r>
    <r>
      <rPr>
        <strike/>
        <sz val="12"/>
        <color rgb="FFFF0000"/>
        <rFont val="Times New Roman"/>
        <family val="1"/>
        <charset val="238"/>
      </rPr>
      <t>) i romb (</t>
    </r>
    <r>
      <rPr>
        <i/>
        <strike/>
        <sz val="12"/>
        <color rgb="FFFF0000"/>
        <rFont val="Times New Roman"/>
        <family val="1"/>
        <charset val="238"/>
      </rPr>
      <t>Platichthys flesus</t>
    </r>
    <r>
      <rPr>
        <strike/>
        <sz val="12"/>
        <color rgb="FFFF0000"/>
        <rFont val="Times New Roman"/>
        <family val="1"/>
        <charset val="238"/>
      </rPr>
      <t>)</t>
    </r>
  </si>
  <si>
    <t>brisanje lokacije iz dozvole br. 45</t>
  </si>
  <si>
    <t>UP/I-324-05/20-01/54</t>
  </si>
  <si>
    <t>izdana zasebna dozvola pod br. 306</t>
  </si>
  <si>
    <t>područje kod otoka Veli Školj, Veli Školj 2, Općina Kukljica</t>
  </si>
  <si>
    <t>HRVAQU000100</t>
  </si>
  <si>
    <t>396756,00
396869,00
396786,66
396826,26
396759,05
396719,44
396480,00
396363,00</t>
  </si>
  <si>
    <t>4876543,00
4876661,00
4877744,19
4876785,55
4876853,45
4876812,09
4877054,00
4876937,00</t>
  </si>
  <si>
    <t>područje kod otoka Veli Školj, južno od uvale Vela Lamjana</t>
  </si>
  <si>
    <t>HRVAQU000101</t>
  </si>
  <si>
    <t xml:space="preserve">396276                     
396524                     
396384                     
396135                     
</t>
  </si>
  <si>
    <t xml:space="preserve">4877036 
4877110
4877512
 4877439
</t>
  </si>
  <si>
    <t>46.</t>
  </si>
  <si>
    <t>UP/I-324-05/18-01/50</t>
  </si>
  <si>
    <t>pogon mrijestilišta u Ninu</t>
  </si>
  <si>
    <t>HRVAQU000398</t>
  </si>
  <si>
    <r>
      <t>9.430,60 
(zgrada)
1.944</t>
    </r>
    <r>
      <rPr>
        <sz val="11"/>
        <color theme="1"/>
        <rFont val="Calibri"/>
        <family val="2"/>
        <charset val="238"/>
        <scheme val="minor"/>
      </rPr>
      <t xml:space="preserve"> (cijev za usis mora -kopneni dio 596 , a morski dio 1348)</t>
    </r>
  </si>
  <si>
    <t>građevina pogona mrijestilišta u Ninu na kat.čest.br. 1914 k.o. Nin-Zaton, ukupne površine 9.430,60 m2, i cijevi za usis mora u funkciji mrijestilišta na dijelu k.o. Nin-Zaton, na k.č.br. 1915, 1281 i 1213 k.o. Nin-Zaton i dijelu mora, određenom koordinatnim točkama sukladno članku 2. Dodatka III Ugovora o koncesiji na pomorskom dobru broj 140-PU/07, KLASA: UP/I-342-01/07-01/28, URBROJ: 2198/1-01-15-09, od 3. studenoga 2015. godine</t>
  </si>
  <si>
    <t>60.000.000 kom mlađi</t>
  </si>
  <si>
    <t xml:space="preserve">objedinjena dozvola
sukladno mišljenju Ministarstva zaštite okoliša i energetike, KLASA: 351-03/19-01/382, URBROJ: 517-03-1-1-19-2, od 13. ožujka 2019. povećana dozvoljena godišnja količina uzgoja </t>
  </si>
  <si>
    <t>pogon predrasta Mala Lamjana, Kali</t>
  </si>
  <si>
    <t>HRVAQU000399</t>
  </si>
  <si>
    <t>4.498
(zgrada)
10.508 (cjevovod - kopneni dio 2.134, a morski dio 8.374)</t>
  </si>
  <si>
    <t>građevina pogona predrasta i logistike uzgoja na k.č.br. 3024/2, 3031/1, dio 3040/5, dio 3041/3 i dio 4062/10 k.o. Kali , ukupne površine 4.498 m2 i pomorsko dobro na kat.čest.br. 3024/3, 3031/2, dio 3018, 3020i dio 4062/10 k.o. Kali, u uvali Mala Lamjana, Općina Kali, koje se sastoji od operativne površine, dovodnog podmorskog cjevovoda za dovod mora i podmorskog cjevovoda za odvod otpadnog tehnološkog mora, određenim koordinatnim točkama sukladno članku 1. Ugovora o koncesiji na pomorskom dobru broj: 256-GU/16, KLASA: UP/I-342-01/16-03/09, URBROJ: 2198/1-01-16-11, od 25. srpnja 2016. godine, ukupne površine 10.508 m2, od čega kopneni dio iznosi 2.134 m2, a morski dio 8.374 m2</t>
  </si>
  <si>
    <r>
      <t>lubin (</t>
    </r>
    <r>
      <rPr>
        <i/>
        <sz val="12"/>
        <color theme="1"/>
        <rFont val="Times New Roman"/>
        <family val="1"/>
        <charset val="238"/>
      </rPr>
      <t>Dicentrarchus labrax</t>
    </r>
    <r>
      <rPr>
        <sz val="12"/>
        <color theme="1"/>
        <rFont val="Times New Roman"/>
        <family val="1"/>
        <charset val="238"/>
      </rPr>
      <t>), komarča (</t>
    </r>
    <r>
      <rPr>
        <i/>
        <sz val="12"/>
        <color theme="1"/>
        <rFont val="Times New Roman"/>
        <family val="1"/>
        <charset val="238"/>
      </rPr>
      <t>Sparus aurata</t>
    </r>
    <r>
      <rPr>
        <sz val="12"/>
        <color theme="1"/>
        <rFont val="Times New Roman"/>
        <family val="1"/>
        <charset val="238"/>
      </rPr>
      <t>), zubatac (</t>
    </r>
    <r>
      <rPr>
        <i/>
        <sz val="12"/>
        <color theme="1"/>
        <rFont val="Times New Roman"/>
        <family val="1"/>
        <charset val="238"/>
      </rPr>
      <t>Dentex dentex</t>
    </r>
    <r>
      <rPr>
        <sz val="12"/>
        <color theme="1"/>
        <rFont val="Times New Roman"/>
        <family val="1"/>
        <charset val="238"/>
      </rPr>
      <t>), pagar (</t>
    </r>
    <r>
      <rPr>
        <i/>
        <sz val="12"/>
        <color theme="1"/>
        <rFont val="Times New Roman"/>
        <family val="1"/>
        <charset val="238"/>
      </rPr>
      <t>Pagrus pagrus</t>
    </r>
    <r>
      <rPr>
        <sz val="12"/>
        <color theme="1"/>
        <rFont val="Times New Roman"/>
        <family val="1"/>
        <charset val="238"/>
      </rPr>
      <t>), hama (</t>
    </r>
    <r>
      <rPr>
        <i/>
        <sz val="12"/>
        <color theme="1"/>
        <rFont val="Times New Roman"/>
        <family val="1"/>
        <charset val="238"/>
      </rPr>
      <t>Argyrosomus regius</t>
    </r>
    <r>
      <rPr>
        <sz val="12"/>
        <color theme="1"/>
        <rFont val="Times New Roman"/>
        <family val="1"/>
        <charset val="238"/>
      </rPr>
      <t>), pic (</t>
    </r>
    <r>
      <rPr>
        <i/>
        <sz val="12"/>
        <color theme="1"/>
        <rFont val="Times New Roman"/>
        <family val="1"/>
        <charset val="238"/>
      </rPr>
      <t>Diplodus puntazzo</t>
    </r>
    <r>
      <rPr>
        <sz val="12"/>
        <color theme="1"/>
        <rFont val="Times New Roman"/>
        <family val="1"/>
        <charset val="238"/>
      </rPr>
      <t>) i gof (</t>
    </r>
    <r>
      <rPr>
        <i/>
        <sz val="12"/>
        <color theme="1"/>
        <rFont val="Times New Roman"/>
        <family val="1"/>
        <charset val="238"/>
      </rPr>
      <t>Seriola dumerili</t>
    </r>
    <r>
      <rPr>
        <sz val="12"/>
        <color theme="1"/>
        <rFont val="Times New Roman"/>
        <family val="1"/>
        <charset val="238"/>
      </rPr>
      <t>)</t>
    </r>
  </si>
  <si>
    <t>30.000.000 kom mlađi</t>
  </si>
  <si>
    <t>47.</t>
  </si>
  <si>
    <t>UP/I-324-05/18-01/55</t>
  </si>
  <si>
    <t>kod otoka Kudica u Iškom kanalu</t>
  </si>
  <si>
    <t>HRVAQU000109</t>
  </si>
  <si>
    <t xml:space="preserve">387303,44              
387554,44              
387937,84              
387686,84              </t>
  </si>
  <si>
    <t>4878662,44 
4878826,75
4878241,08 
4878076,77</t>
  </si>
  <si>
    <t>48.</t>
  </si>
  <si>
    <t>UP/I-324-05/18-01/58</t>
  </si>
  <si>
    <t>uvala Budava (Općina Marčana), polje A</t>
  </si>
  <si>
    <t>HRVAQU000113</t>
  </si>
  <si>
    <t xml:space="preserve">5421505,18              
5421505,18              
5421265,15              
5421265,18              </t>
  </si>
  <si>
    <t>4972404,36
4972284,36
4972404,30 
4972284,30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</si>
  <si>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Dicentrachus labrax</t>
    </r>
    <r>
      <rPr>
        <sz val="12"/>
        <color theme="1"/>
        <rFont val="Times New Roman"/>
        <family val="1"/>
        <charset val="238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aurata</t>
    </r>
    <r>
      <rPr>
        <sz val="12"/>
        <color theme="1"/>
        <rFont val="Times New Roman"/>
        <family val="1"/>
        <charset val="238"/>
      </rPr>
      <t>), zubatac (</t>
    </r>
    <r>
      <rPr>
        <i/>
        <sz val="12"/>
        <color theme="1"/>
        <rFont val="Times New Roman"/>
        <family val="1"/>
        <charset val="238"/>
      </rPr>
      <t>Dentex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dentex</t>
    </r>
    <r>
      <rPr>
        <sz val="12"/>
        <color theme="1"/>
        <rFont val="Times New Roman"/>
        <family val="1"/>
        <charset val="238"/>
      </rPr>
      <t>), pagar (</t>
    </r>
    <r>
      <rPr>
        <i/>
        <sz val="12"/>
        <color theme="1"/>
        <rFont val="Times New Roman"/>
        <family val="1"/>
        <charset val="238"/>
      </rPr>
      <t>Pagrus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pagrus</t>
    </r>
    <r>
      <rPr>
        <sz val="12"/>
        <color theme="1"/>
        <rFont val="Times New Roman"/>
        <family val="1"/>
        <charset val="238"/>
      </rPr>
      <t>), hama (</t>
    </r>
    <r>
      <rPr>
        <i/>
        <sz val="12"/>
        <color theme="1"/>
        <rFont val="Times New Roman"/>
        <family val="1"/>
        <charset val="238"/>
      </rPr>
      <t>Argyrosomus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regius</t>
    </r>
    <r>
      <rPr>
        <sz val="12"/>
        <color theme="1"/>
        <rFont val="Times New Roman"/>
        <family val="1"/>
        <charset val="238"/>
      </rPr>
      <t>), pic (</t>
    </r>
    <r>
      <rPr>
        <i/>
        <sz val="12"/>
        <color theme="1"/>
        <rFont val="Times New Roman"/>
        <family val="1"/>
        <charset val="238"/>
      </rPr>
      <t>Diplodus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puntazzo</t>
    </r>
    <r>
      <rPr>
        <sz val="12"/>
        <color theme="1"/>
        <rFont val="Times New Roman"/>
        <family val="1"/>
        <charset val="238"/>
      </rPr>
      <t>) i romb (</t>
    </r>
    <r>
      <rPr>
        <i/>
        <sz val="12"/>
        <color theme="1"/>
        <rFont val="Times New Roman"/>
        <family val="1"/>
        <charset val="238"/>
      </rPr>
      <t>Platichthys flesus</t>
    </r>
    <r>
      <rPr>
        <sz val="12"/>
        <color theme="1"/>
        <rFont val="Times New Roman"/>
        <family val="1"/>
        <charset val="238"/>
      </rPr>
      <t>)</t>
    </r>
  </si>
  <si>
    <t>uvala Budava (Općina Marčana), polje B</t>
  </si>
  <si>
    <t>HRVAQU000115</t>
  </si>
  <si>
    <t xml:space="preserve">5421242,17              
5421242,20              
5421002,17              
5421002,20              </t>
  </si>
  <si>
    <t>4972404,30
4972284,30 
4972404,24
4972284,24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</si>
  <si>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aurata</t>
    </r>
    <r>
      <rPr>
        <sz val="11"/>
        <color theme="1"/>
        <rFont val="Calibri"/>
        <family val="2"/>
        <charset val="238"/>
        <scheme val="minor"/>
      </rPr>
      <t>), zubatac (</t>
    </r>
    <r>
      <rPr>
        <i/>
        <sz val="11"/>
        <color theme="1"/>
        <rFont val="Calibri"/>
        <family val="2"/>
        <charset val="238"/>
        <scheme val="minor"/>
      </rPr>
      <t>Dentex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dentex</t>
    </r>
    <r>
      <rPr>
        <sz val="11"/>
        <color theme="1"/>
        <rFont val="Calibri"/>
        <family val="2"/>
        <charset val="238"/>
        <scheme val="minor"/>
      </rPr>
      <t>), pagar (</t>
    </r>
    <r>
      <rPr>
        <i/>
        <sz val="11"/>
        <color theme="1"/>
        <rFont val="Calibri"/>
        <family val="2"/>
        <charset val="238"/>
        <scheme val="minor"/>
      </rPr>
      <t>Pagrus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pagrus</t>
    </r>
    <r>
      <rPr>
        <sz val="11"/>
        <color theme="1"/>
        <rFont val="Calibri"/>
        <family val="2"/>
        <charset val="238"/>
        <scheme val="minor"/>
      </rPr>
      <t>), hama (</t>
    </r>
    <r>
      <rPr>
        <i/>
        <sz val="11"/>
        <color theme="1"/>
        <rFont val="Calibri"/>
        <family val="2"/>
        <charset val="238"/>
        <scheme val="minor"/>
      </rPr>
      <t>Argyrosomus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regius</t>
    </r>
    <r>
      <rPr>
        <sz val="11"/>
        <color theme="1"/>
        <rFont val="Calibri"/>
        <family val="2"/>
        <charset val="238"/>
        <scheme val="minor"/>
      </rPr>
      <t>), pic (</t>
    </r>
    <r>
      <rPr>
        <i/>
        <sz val="11"/>
        <color theme="1"/>
        <rFont val="Calibri"/>
        <family val="2"/>
        <charset val="238"/>
        <scheme val="minor"/>
      </rPr>
      <t>Diplodus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puntazzo</t>
    </r>
    <r>
      <rPr>
        <sz val="11"/>
        <color theme="1"/>
        <rFont val="Calibri"/>
        <family val="2"/>
        <charset val="238"/>
        <scheme val="minor"/>
      </rPr>
      <t>) i romb (</t>
    </r>
    <r>
      <rPr>
        <i/>
        <sz val="11"/>
        <color theme="1"/>
        <rFont val="Calibri"/>
        <family val="2"/>
        <charset val="238"/>
        <scheme val="minor"/>
      </rPr>
      <t>Platichthys flesus</t>
    </r>
    <r>
      <rPr>
        <sz val="11"/>
        <color theme="1"/>
        <rFont val="Calibri"/>
        <family val="2"/>
        <charset val="238"/>
        <scheme val="minor"/>
      </rPr>
      <t>)</t>
    </r>
  </si>
  <si>
    <t>uvala Budava (Općina Marčana), polje C</t>
  </si>
  <si>
    <t>HRVAQU000116</t>
  </si>
  <si>
    <t xml:space="preserve">5420975,46              
5420908,48              
5420626,62              
5420561,00           </t>
  </si>
  <si>
    <t>4972427,59 
4972284,30 
4972404,24
4972284,24</t>
  </si>
  <si>
    <r>
      <t>lubin (</t>
    </r>
    <r>
      <rPr>
        <i/>
        <sz val="12"/>
        <color theme="1"/>
        <rFont val="Times New Roman"/>
        <family val="1"/>
        <charset val="238"/>
      </rPr>
      <t>Dicentrachus labrax</t>
    </r>
    <r>
      <rPr>
        <sz val="12"/>
        <color theme="1"/>
        <rFont val="Times New Roman"/>
        <family val="1"/>
        <charset val="238"/>
      </rPr>
      <t>), komarča (</t>
    </r>
    <r>
      <rPr>
        <i/>
        <sz val="12"/>
        <color theme="1"/>
        <rFont val="Times New Roman"/>
        <family val="1"/>
        <charset val="238"/>
      </rPr>
      <t>Sparus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aurata</t>
    </r>
    <r>
      <rPr>
        <sz val="12"/>
        <color theme="1"/>
        <rFont val="Times New Roman"/>
        <family val="1"/>
        <charset val="238"/>
      </rPr>
      <t>), zubatac (</t>
    </r>
    <r>
      <rPr>
        <i/>
        <sz val="12"/>
        <color theme="1"/>
        <rFont val="Times New Roman"/>
        <family val="1"/>
        <charset val="238"/>
      </rPr>
      <t>Dentex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dentex</t>
    </r>
    <r>
      <rPr>
        <sz val="12"/>
        <color theme="1"/>
        <rFont val="Times New Roman"/>
        <family val="1"/>
        <charset val="238"/>
      </rPr>
      <t>), pagar (</t>
    </r>
    <r>
      <rPr>
        <i/>
        <sz val="12"/>
        <color theme="1"/>
        <rFont val="Times New Roman"/>
        <family val="1"/>
        <charset val="238"/>
      </rPr>
      <t>Pagrus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pagrus</t>
    </r>
    <r>
      <rPr>
        <sz val="12"/>
        <color theme="1"/>
        <rFont val="Times New Roman"/>
        <family val="1"/>
        <charset val="238"/>
      </rPr>
      <t>), hama (</t>
    </r>
    <r>
      <rPr>
        <i/>
        <sz val="12"/>
        <color theme="1"/>
        <rFont val="Times New Roman"/>
        <family val="1"/>
        <charset val="238"/>
      </rPr>
      <t>Argyrosomus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regius</t>
    </r>
    <r>
      <rPr>
        <sz val="12"/>
        <color theme="1"/>
        <rFont val="Times New Roman"/>
        <family val="1"/>
        <charset val="238"/>
      </rPr>
      <t>), pic (</t>
    </r>
    <r>
      <rPr>
        <i/>
        <sz val="12"/>
        <color theme="1"/>
        <rFont val="Times New Roman"/>
        <family val="1"/>
        <charset val="238"/>
      </rPr>
      <t>Diplodus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puntazzo</t>
    </r>
    <r>
      <rPr>
        <sz val="12"/>
        <color theme="1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 i romb (</t>
    </r>
    <r>
      <rPr>
        <i/>
        <sz val="12"/>
        <color theme="1"/>
        <rFont val="Times New Roman"/>
        <family val="1"/>
        <charset val="238"/>
      </rPr>
      <t>Platichthys flesus</t>
    </r>
    <r>
      <rPr>
        <sz val="12"/>
        <color theme="1"/>
        <rFont val="Times New Roman"/>
        <family val="1"/>
        <charset val="238"/>
      </rPr>
      <t>)</t>
    </r>
  </si>
  <si>
    <t>uvala Budava (Općina Marčana), polje a</t>
  </si>
  <si>
    <t>HRVAQU000119</t>
  </si>
  <si>
    <t xml:space="preserve">5420645,77              
5420626,62              
5420777,60              
5420796,75       </t>
  </si>
  <si>
    <t xml:space="preserve"> 4972752,71
4972730,66
4972599,49
4972621,54       </t>
  </si>
  <si>
    <t>uvala Budava (Općina Marčana), polje b</t>
  </si>
  <si>
    <t>HRVAQU000120</t>
  </si>
  <si>
    <t xml:space="preserve">5420795,51              
5420908,48              
5420937,53              
5420824,56             </t>
  </si>
  <si>
    <t>4972457,73  4972358,74
4972388,59
4972487,59</t>
  </si>
  <si>
    <t>49.</t>
  </si>
  <si>
    <t>UP/I-324-05/18-01/34</t>
  </si>
  <si>
    <t>525-13/1256-18-7</t>
  </si>
  <si>
    <t>RIBNJAČARSTVO KONČANICA d.d.</t>
  </si>
  <si>
    <t>Končanica 488, Končanica</t>
  </si>
  <si>
    <t>ribnjak na području općine Končanica u k.o. Končanica, k.o. Brestovac i k.o. Vukovje</t>
  </si>
  <si>
    <t>HRVAQU000123</t>
  </si>
  <si>
    <t>Bjelovarsko-bilogorska</t>
  </si>
  <si>
    <t>katastarske čestice sukladno članku 2. Ugovora o zakupu za ribnjak u vlasništvu Republike Hrvatske na području općine Končanica u k.o. Končanica, k.o. Brestovac i k.o. Vukovje broj 32026215, KLASA: 320-01/15-04/933, URBROJ: 370-06-16-13, od 13. srpnja 2016. godine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</si>
  <si>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Hypophthalmichthys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Hypophthalmichthys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 i kečiga (</t>
    </r>
    <r>
      <rPr>
        <i/>
        <sz val="11"/>
        <color theme="1"/>
        <rFont val="Calibri"/>
        <family val="2"/>
        <charset val="238"/>
        <scheme val="minor"/>
      </rPr>
      <t>Acipenser ruthenus</t>
    </r>
    <r>
      <rPr>
        <sz val="11"/>
        <color theme="1"/>
        <rFont val="Calibri"/>
        <family val="2"/>
        <charset val="238"/>
        <scheme val="minor"/>
      </rPr>
      <t>)</t>
    </r>
  </si>
  <si>
    <r>
      <t>Dodavanje stranih  vrsta, koje se ne uzgajaju ciljano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patuljasti somić (</t>
    </r>
    <r>
      <rPr>
        <i/>
        <sz val="11"/>
        <color theme="1"/>
        <rFont val="Calibri"/>
        <family val="2"/>
        <charset val="238"/>
        <scheme val="minor"/>
      </rPr>
      <t>Ameiurus nebulosus</t>
    </r>
    <r>
      <rPr>
        <sz val="11"/>
        <color theme="1"/>
        <rFont val="Calibri"/>
        <family val="2"/>
        <charset val="238"/>
        <scheme val="minor"/>
      </rPr>
      <t>)za stavljanje na tržište, sukladno rješenju MZOIE.</t>
    </r>
  </si>
  <si>
    <t>525-13/1256-18-14</t>
  </si>
  <si>
    <r>
      <t>Dopuštenje MZOIE za izlov i prodaju jedinki stranih  vrsta, koje se ne uzgajaju ciljano, 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patuljasti somić (</t>
    </r>
    <r>
      <rPr>
        <i/>
        <sz val="11"/>
        <color theme="1"/>
        <rFont val="Calibri"/>
        <family val="2"/>
        <charset val="238"/>
        <scheme val="minor"/>
      </rPr>
      <t>Ameiurus nebulosus</t>
    </r>
    <r>
      <rPr>
        <sz val="11"/>
        <color theme="1"/>
        <rFont val="Calibri"/>
        <family val="2"/>
        <charset val="238"/>
        <scheme val="minor"/>
      </rPr>
      <t>), KLASA:UP/I-612-07/18-42/70, URBROJ: 517-05-1-1-18-4, od 9.8.2018.</t>
    </r>
  </si>
  <si>
    <r>
      <t>Upis produženja datuma sukladno rješenju Ministarstva gospodarstva i održivog razvoja KLASA: UP/I-612-07/20-42/98, URBROJ: 517-05-1-1-20-4, od 16.12.2020.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31.10.2023.</t>
    </r>
  </si>
  <si>
    <t>UP/I-324-05/21-01/09</t>
  </si>
  <si>
    <t>50.</t>
  </si>
  <si>
    <t>UP/I-324-05/18-01/67</t>
  </si>
  <si>
    <t>SEASHELL d.o.o.</t>
  </si>
  <si>
    <t>Petra Krešimira IV 61, Seget Donji</t>
  </si>
  <si>
    <t>kod otoka Logoruna, Općina Tribunj</t>
  </si>
  <si>
    <t>HRVAQU000157</t>
  </si>
  <si>
    <t>Šibensko-kninska</t>
  </si>
  <si>
    <t>439385,35
439489,26
439573,99
439470,08</t>
  </si>
  <si>
    <t xml:space="preserve">4844921,70 
4844968,61 
4844780,82 
4844733,93 </t>
  </si>
  <si>
    <t>UP/I-324-05/18-01/194</t>
  </si>
  <si>
    <t>Dozvola ukinuta radi objedinjavanja u dozvolu br. 185</t>
  </si>
  <si>
    <t>51.</t>
  </si>
  <si>
    <t>UP/I-324-05/18-01/69</t>
  </si>
  <si>
    <t>BRBORA, vl. Marija Brbora</t>
  </si>
  <si>
    <t>Đonta Doli, Doli, Ston</t>
  </si>
  <si>
    <t>Malostonski zaljev, polje 312</t>
  </si>
  <si>
    <t>HRVAQU000126</t>
  </si>
  <si>
    <t xml:space="preserve">6477943,84              
6477975,00              
6478040,00              
6478013,10              
6478036,52              
6478104,19              
6478083,51              </t>
  </si>
  <si>
    <t>4743993,00 4744033,00 
4743976,00 
4743937,85
4743971,07
4743911,73
4743881,79</t>
  </si>
  <si>
    <t>UP/I-324-05/22-01/18</t>
  </si>
  <si>
    <t>52.</t>
  </si>
  <si>
    <t>UP/I-324-05/18-01/70</t>
  </si>
  <si>
    <t>MARIKULTURA PAG d.o.o.</t>
  </si>
  <si>
    <t>Ribogojilište Fortica, Ždrijačka 49, Miškovići, Pag</t>
  </si>
  <si>
    <t>uvala Dinjiška, otok Pag, Grad Pag</t>
  </si>
  <si>
    <t>HRVAQU000131</t>
  </si>
  <si>
    <t xml:space="preserve">400338.18                 400412.28                400378.69                
 400304.59                 </t>
  </si>
  <si>
    <t>4910257.66  4910190.49 
4910153.44 4910220.61</t>
  </si>
  <si>
    <r>
      <t>lubin (</t>
    </r>
    <r>
      <rPr>
        <i/>
        <sz val="12"/>
        <color theme="1"/>
        <rFont val="Times New Roman"/>
        <family val="1"/>
        <charset val="238"/>
      </rPr>
      <t>Dicentrachus labrax</t>
    </r>
    <r>
      <rPr>
        <sz val="12"/>
        <color theme="1"/>
        <rFont val="Times New Roman"/>
        <family val="1"/>
        <charset val="238"/>
      </rPr>
      <t>), komarča (</t>
    </r>
    <r>
      <rPr>
        <i/>
        <sz val="12"/>
        <color theme="1"/>
        <rFont val="Times New Roman"/>
        <family val="1"/>
        <charset val="238"/>
      </rPr>
      <t>Sparus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aurata</t>
    </r>
    <r>
      <rPr>
        <sz val="12"/>
        <color theme="1"/>
        <rFont val="Times New Roman"/>
        <family val="1"/>
        <charset val="238"/>
      </rPr>
      <t>), pagar (</t>
    </r>
    <r>
      <rPr>
        <i/>
        <sz val="12"/>
        <color theme="1"/>
        <rFont val="Times New Roman"/>
        <family val="1"/>
        <charset val="238"/>
      </rPr>
      <t>Pagrus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pagrus</t>
    </r>
    <r>
      <rPr>
        <sz val="12"/>
        <color theme="1"/>
        <rFont val="Times New Roman"/>
        <family val="1"/>
        <charset val="238"/>
      </rPr>
      <t>), pic (</t>
    </r>
    <r>
      <rPr>
        <i/>
        <sz val="12"/>
        <color theme="1"/>
        <rFont val="Times New Roman"/>
        <family val="1"/>
        <charset val="238"/>
      </rPr>
      <t>Diplodus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puntazzo</t>
    </r>
    <r>
      <rPr>
        <sz val="12"/>
        <color theme="1"/>
        <rFont val="Times New Roman"/>
        <family val="1"/>
        <charset val="238"/>
      </rPr>
      <t>), dagnja (Mytilus galloprovincialis) i kamenica (Ostrea edulis)</t>
    </r>
  </si>
  <si>
    <t>20 t bijela riba i 30 t školjke</t>
  </si>
  <si>
    <t>53.</t>
  </si>
  <si>
    <t>UP/I-324-05/18-01/68</t>
  </si>
  <si>
    <t>Malostonski zaljev, polje 553</t>
  </si>
  <si>
    <t>HRVAQU000144</t>
  </si>
  <si>
    <t xml:space="preserve">6472158,00 6472151,00 
6472335,00 
 6472352,00 </t>
  </si>
  <si>
    <t xml:space="preserve">   4748413,00               
   4748383,00               
   4748292,00               
   4748326,00               </t>
  </si>
  <si>
    <t>54.</t>
  </si>
  <si>
    <t>UP/I-324-05/18-01/71</t>
  </si>
  <si>
    <t>KATIĆ, vl. Ivica Katić</t>
  </si>
  <si>
    <t>Kralja Petra Svačića 52, Kaštel Lukšić</t>
  </si>
  <si>
    <t>zapadno od utoka rijeke Zrmanje u Novigradskom moru prema otočiću Školjić, Općina Jasenice</t>
  </si>
  <si>
    <t>HRVAQU000149</t>
  </si>
  <si>
    <t>426264,00
426619,04
426582,10
426227,29</t>
  </si>
  <si>
    <t>4896594,29
4896409,61
4896338,65
4896523,33</t>
  </si>
  <si>
    <t>UP/I-324-05/22-01/6</t>
  </si>
  <si>
    <t>525-13/0734-22-2</t>
  </si>
  <si>
    <t>ukidanje dozvole sa 6. travnja 2021. radi oduzimanja koncesije</t>
  </si>
  <si>
    <t>55.</t>
  </si>
  <si>
    <t>UP/I-324-05/18-01/73</t>
  </si>
  <si>
    <t>ORADA ADRIATIC d.o.o.</t>
  </si>
  <si>
    <t>040040829</t>
  </si>
  <si>
    <t>Turion 22, Cres</t>
  </si>
  <si>
    <t>područje otoka Cresa, predio Grada Cresa, akvatorij uvale Veli bok - uzgojno polje br. 1</t>
  </si>
  <si>
    <t>HRVAQU000156</t>
  </si>
  <si>
    <t>Primorsko-goranska</t>
  </si>
  <si>
    <t>330405.917889
330649.086250
330730.512009
330492.424889</t>
  </si>
  <si>
    <t>4989997.884357
4990178.381051
4990059.730497
4989876.298066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</si>
  <si>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Dicentrarchus labrax</t>
    </r>
    <r>
      <rPr>
        <sz val="11"/>
        <color theme="1"/>
        <rFont val="Calibri"/>
        <family val="2"/>
        <charset val="238"/>
        <scheme val="minor"/>
      </rPr>
      <t>) i komarča (</t>
    </r>
    <r>
      <rPr>
        <i/>
        <sz val="11"/>
        <color theme="1"/>
        <rFont val="Calibri"/>
        <family val="2"/>
        <charset val="238"/>
        <scheme val="minor"/>
      </rPr>
      <t>Sparus aurata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</si>
  <si>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područje otoka Cresa, predio Grada Cresa, akvatorij uvale Veli bok - uzgojno polje br. 2</t>
  </si>
  <si>
    <t>HRVAQU000158</t>
  </si>
  <si>
    <t>330817.042826
330940.594710
331000.492837
330882.787998</t>
  </si>
  <si>
    <t>4989598.861428
4989781.464212
4989743.446482
4989554.591162</t>
  </si>
  <si>
    <t>područje otoka Cresa, predio Grada Cresa, akvatorij uvale Veli bok - uzgojno polje br. 3</t>
  </si>
  <si>
    <t>HRVAQU000159</t>
  </si>
  <si>
    <t>330910.944190
331107.617476
331149.768376
330955.044699</t>
  </si>
  <si>
    <t>4989232.932608
4989365.266497
4989298.806651
4989171.466100</t>
  </si>
  <si>
    <t>područje otoka Cresa, predio Grada Cresa, akvatorij uvale Veli bok - uzgojno polje br. 4</t>
  </si>
  <si>
    <t>HRVAQU000160</t>
  </si>
  <si>
    <t>330553.351182
330791.662349
330857.505133
330614.599743</t>
  </si>
  <si>
    <t>4990557.914268
4990770.389634
4990690.568473
4990478.308399</t>
  </si>
  <si>
    <t>područje otoka Cresa, predio Grada Cresa, akvatorij uvale Veli bok - uzgojno polje br. 5</t>
  </si>
  <si>
    <t>HRVAQU000161</t>
  </si>
  <si>
    <t>330655.579956
330741.106627
330637.282884
330551.726008</t>
  </si>
  <si>
    <t>4989316.158101
4989263.176725
4989088.773007
4989145.306702</t>
  </si>
  <si>
    <t>56.</t>
  </si>
  <si>
    <t>UP/I-324-05/18-01/72</t>
  </si>
  <si>
    <t>OSORČICA d.o.o.</t>
  </si>
  <si>
    <t>podno Osoršćice, u dijelu akvatorija od uvale Zaokolo do uvale Golubja jama (sjeveroistočni akvatorij Grada Malog Lošinj)</t>
  </si>
  <si>
    <t>HRVAQU000162</t>
  </si>
  <si>
    <t>5449634,53
5449697,78
5449987,94
5449924,70</t>
  </si>
  <si>
    <t>4951136,18
4951272,19
4951137,26
4951001,25</t>
  </si>
  <si>
    <t>UP/I-324-05/24-01/30</t>
  </si>
  <si>
    <t>525-13/794-24-1</t>
  </si>
  <si>
    <t>prijenos koncesije na ORADA ADRIATIC d.o.o.</t>
  </si>
  <si>
    <t>57.</t>
  </si>
  <si>
    <t>UP/I-324-05/18-01/74</t>
  </si>
  <si>
    <t>LABRAX ADRIA d.o.o.</t>
  </si>
  <si>
    <t>Žgaljići 30, Malinska</t>
  </si>
  <si>
    <t>akvatorij otoka Plavnik između rta Veli Pin i rta Mali Pin, Grad Krk - polje 1</t>
  </si>
  <si>
    <t>HRVAQU000163</t>
  </si>
  <si>
    <t>5461139389
5460986357
5461067821
5461220853</t>
  </si>
  <si>
    <t>4982242738
4982568593
4982606851
4982280996</t>
  </si>
  <si>
    <t>akvatorij otoka Plavnik između rta Veli Pin i rta Mali Pin, Grad Krk - polje 2</t>
  </si>
  <si>
    <t>HRVAQU000164</t>
  </si>
  <si>
    <t>5461573218
5461420186
5461501649
5461654682</t>
  </si>
  <si>
    <t>4982259957
4982585811
4982624069
4982298215</t>
  </si>
  <si>
    <t>akvatorij otoka Plavnik između rta Veli Pin i rta Mali Pin, Grad Krk - polje 3 (ponton)</t>
  </si>
  <si>
    <t>HRVAQU000165</t>
  </si>
  <si>
    <t>5461409416
5461388162
5461397213
5461418468</t>
  </si>
  <si>
    <t>4982232352
4982277609
4982281860
4982236603</t>
  </si>
  <si>
    <t>58.</t>
  </si>
  <si>
    <t>UP/I-324-05/18-01/80</t>
  </si>
  <si>
    <t>MORSKI RIBOLOV, vl. Vladimir Bašić</t>
  </si>
  <si>
    <t>Rovinjska 1, Umag</t>
  </si>
  <si>
    <t>Savudrijska vala, polje A</t>
  </si>
  <si>
    <t>HRVAQU000166</t>
  </si>
  <si>
    <t>269920.011
270137.646
270039.712
269822.050</t>
  </si>
  <si>
    <t>5044459.080
5044184.757
5044107.047
5044381.348</t>
  </si>
  <si>
    <r>
      <t>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>), kamenica (</t>
    </r>
    <r>
      <rPr>
        <i/>
        <sz val="11"/>
        <color theme="1"/>
        <rFont val="Calibri"/>
        <family val="2"/>
        <charset val="238"/>
        <scheme val="minor"/>
      </rPr>
      <t>Ostrea edulis</t>
    </r>
    <r>
      <rPr>
        <sz val="11"/>
        <color theme="1"/>
        <rFont val="Calibri"/>
        <family val="2"/>
        <charset val="238"/>
        <scheme val="minor"/>
      </rPr>
      <t>) i mala kapica (</t>
    </r>
    <r>
      <rPr>
        <i/>
        <sz val="11"/>
        <color theme="1"/>
        <rFont val="Calibri"/>
        <family val="2"/>
        <charset val="238"/>
        <scheme val="minor"/>
      </rPr>
      <t>Mimachlamys varia</t>
    </r>
    <r>
      <rPr>
        <sz val="11"/>
        <color theme="1"/>
        <rFont val="Calibri"/>
        <family val="2"/>
        <charset val="238"/>
        <scheme val="minor"/>
      </rPr>
      <t>)</t>
    </r>
  </si>
  <si>
    <t>Savudrijska vala, polje C</t>
  </si>
  <si>
    <t>HRVAQU000167</t>
  </si>
  <si>
    <t>270183.631
270401.303
270303.338
270085.666</t>
  </si>
  <si>
    <t>5044126.882
5043852.590
5043774.850
5044049.141</t>
  </si>
  <si>
    <t>Savudrijska vala, polje E</t>
  </si>
  <si>
    <t>HRVAQU000168</t>
  </si>
  <si>
    <t>269621.317
269726.189
269663.138
269558.266</t>
  </si>
  <si>
    <t>5044153.864
5044068.750
5043991.067
5044076.182</t>
  </si>
  <si>
    <t>59.</t>
  </si>
  <si>
    <t>UP/I-324-05/18-01/59</t>
  </si>
  <si>
    <t>Gospodarstvo "KIRIĆ", vl. Damir Kirić</t>
  </si>
  <si>
    <t>Črečan 82, Macinec</t>
  </si>
  <si>
    <t>ribnjak na području općine Nedelišće, k.o. Črečan, k.č.br. 885 i 886/1</t>
  </si>
  <si>
    <t>HRVAQU000170</t>
  </si>
  <si>
    <t>Međimurska</t>
  </si>
  <si>
    <t>katastarske čestice broj 885 i 886/1 na području općine Nedelišće u k.o. Črečan</t>
  </si>
  <si>
    <r>
      <t>šaran (</t>
    </r>
    <r>
      <rPr>
        <i/>
        <strike/>
        <sz val="11"/>
        <color rgb="FFFF0000"/>
        <rFont val="Calibri"/>
        <family val="2"/>
        <charset val="238"/>
        <scheme val="minor"/>
      </rPr>
      <t>Cyprinus carpio</t>
    </r>
    <r>
      <rPr>
        <strike/>
        <sz val="11"/>
        <color rgb="FFFF0000"/>
        <rFont val="Calibri"/>
        <family val="2"/>
        <charset val="238"/>
        <scheme val="minor"/>
      </rPr>
      <t>), bijeli amur (</t>
    </r>
    <r>
      <rPr>
        <i/>
        <strike/>
        <sz val="11"/>
        <color rgb="FFFF0000"/>
        <rFont val="Calibri"/>
        <family val="2"/>
        <charset val="238"/>
        <scheme val="minor"/>
      </rPr>
      <t>Ctenopharyngodon idella</t>
    </r>
    <r>
      <rPr>
        <strike/>
        <sz val="11"/>
        <color rgb="FFFF0000"/>
        <rFont val="Calibri"/>
        <family val="2"/>
        <charset val="238"/>
        <scheme val="minor"/>
      </rPr>
      <t>), sivi glavaš (</t>
    </r>
    <r>
      <rPr>
        <i/>
        <strike/>
        <sz val="11"/>
        <color rgb="FFFF0000"/>
        <rFont val="Calibri"/>
        <family val="2"/>
        <charset val="238"/>
        <scheme val="minor"/>
      </rPr>
      <t>Hypophthalmichthys nobilis</t>
    </r>
    <r>
      <rPr>
        <strike/>
        <sz val="11"/>
        <color rgb="FFFF0000"/>
        <rFont val="Calibri"/>
        <family val="2"/>
        <charset val="238"/>
        <scheme val="minor"/>
      </rPr>
      <t>), bijeli glavaš (</t>
    </r>
    <r>
      <rPr>
        <i/>
        <strike/>
        <sz val="11"/>
        <color rgb="FFFF0000"/>
        <rFont val="Calibri"/>
        <family val="2"/>
        <charset val="238"/>
        <scheme val="minor"/>
      </rPr>
      <t>Hypophthalmichthys molitrix)</t>
    </r>
    <r>
      <rPr>
        <strike/>
        <sz val="11"/>
        <color rgb="FFFF0000"/>
        <rFont val="Calibri"/>
        <family val="2"/>
        <charset val="238"/>
        <scheme val="minor"/>
      </rPr>
      <t>, som (</t>
    </r>
    <r>
      <rPr>
        <i/>
        <strike/>
        <sz val="11"/>
        <color rgb="FFFF0000"/>
        <rFont val="Calibri"/>
        <family val="2"/>
        <charset val="238"/>
        <scheme val="minor"/>
      </rPr>
      <t>Silurus glanis</t>
    </r>
    <r>
      <rPr>
        <strike/>
        <sz val="11"/>
        <color rgb="FFFF0000"/>
        <rFont val="Calibri"/>
        <family val="2"/>
        <charset val="238"/>
        <scheme val="minor"/>
      </rPr>
      <t>), smuđ (</t>
    </r>
    <r>
      <rPr>
        <i/>
        <strike/>
        <sz val="11"/>
        <color rgb="FFFF0000"/>
        <rFont val="Calibri"/>
        <family val="2"/>
        <charset val="238"/>
        <scheme val="minor"/>
      </rPr>
      <t>Sander lucioperca</t>
    </r>
    <r>
      <rPr>
        <strike/>
        <sz val="11"/>
        <color rgb="FFFF0000"/>
        <rFont val="Calibri"/>
        <family val="2"/>
        <charset val="238"/>
        <scheme val="minor"/>
      </rPr>
      <t>), štuka (</t>
    </r>
    <r>
      <rPr>
        <i/>
        <strike/>
        <sz val="11"/>
        <color rgb="FFFF0000"/>
        <rFont val="Calibri"/>
        <family val="2"/>
        <charset val="238"/>
        <scheme val="minor"/>
      </rPr>
      <t>Esox lucius</t>
    </r>
    <r>
      <rPr>
        <strike/>
        <sz val="11"/>
        <color rgb="FFFF0000"/>
        <rFont val="Calibri"/>
        <family val="2"/>
        <charset val="238"/>
        <scheme val="minor"/>
      </rPr>
      <t>), linjak (</t>
    </r>
    <r>
      <rPr>
        <i/>
        <strike/>
        <sz val="11"/>
        <color rgb="FFFF0000"/>
        <rFont val="Calibri"/>
        <family val="2"/>
        <charset val="238"/>
        <scheme val="minor"/>
      </rPr>
      <t>Tinca tinca</t>
    </r>
    <r>
      <rPr>
        <strike/>
        <sz val="11"/>
        <color rgb="FFFF0000"/>
        <rFont val="Calibri"/>
        <family val="2"/>
        <charset val="238"/>
        <scheme val="minor"/>
      </rPr>
      <t>) i kečiga (</t>
    </r>
    <r>
      <rPr>
        <i/>
        <strike/>
        <sz val="11"/>
        <color rgb="FFFF0000"/>
        <rFont val="Calibri"/>
        <family val="2"/>
        <charset val="238"/>
        <scheme val="minor"/>
      </rPr>
      <t>Acipenser ruthenus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</si>
  <si>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UP/I-324-05/19-01/97</t>
  </si>
  <si>
    <t>525-13/0803-19-1</t>
  </si>
  <si>
    <t>izdana dozvola br. 275 na RIBNJAK ČREČAN d.o.o.</t>
  </si>
  <si>
    <t>60.</t>
  </si>
  <si>
    <t>UP/I-324-05/18-01/79</t>
  </si>
  <si>
    <t>SHARK, vl. Petar Kraljević</t>
  </si>
  <si>
    <t>Pozioi 14, Umag</t>
  </si>
  <si>
    <t>Savudrijska vala, polje I.</t>
  </si>
  <si>
    <t>HRVAQU000172</t>
  </si>
  <si>
    <t>270088.440
270025.389
269947.706
270010.757</t>
  </si>
  <si>
    <t>5043582.048
5043504.366
5043567.414
5043645.096</t>
  </si>
  <si>
    <t>Savudrijska vala, polje II.</t>
  </si>
  <si>
    <t>HRVAQU000173</t>
  </si>
  <si>
    <t>269948.610
269885.559
269807.876
269870.927</t>
  </si>
  <si>
    <t>5043695.534
5043617.852
5043680.899
5043758.582</t>
  </si>
  <si>
    <t>Savudrijska vala, polje III.</t>
  </si>
  <si>
    <t>HRVAQU000174</t>
  </si>
  <si>
    <t>269808.781
269745.730
269668.047
269731.098</t>
  </si>
  <si>
    <t>5043809.020
5043731.338
5043794.385
5043872.068</t>
  </si>
  <si>
    <t>Savudrijska vala, polje IV.</t>
  </si>
  <si>
    <t>HRVAQU000175</t>
  </si>
  <si>
    <t>269668.951
269605.900
269528.217
269591.268</t>
  </si>
  <si>
    <t>5043922.506
5043844.823
5043907.871
5043985.554</t>
  </si>
  <si>
    <t>61.</t>
  </si>
  <si>
    <t>UP/I-324-05/18-01/78</t>
  </si>
  <si>
    <t>RIBNJAK 1961. d.o.o.</t>
  </si>
  <si>
    <t>010041751</t>
  </si>
  <si>
    <t>Sišćani 60, Čazma</t>
  </si>
  <si>
    <t>ribnjak 'Sišćani' na području grada Čazme, u k.o. Sišćani</t>
  </si>
  <si>
    <t>HRVAQU000179</t>
  </si>
  <si>
    <t>katastarske čestice sukladno članku 2. Ugovora o zakup za ribnjak u vlasništvu RH na području grada Čazme broj 32032486, KLASA: 320-02/16-02/7, URBROJ: 370-06-17-20, od 23. studenoga 2017. godine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</si>
  <si>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Hypophthalmichthys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Hypophthalmichthys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kečiga (</t>
    </r>
    <r>
      <rPr>
        <i/>
        <sz val="11"/>
        <color theme="1"/>
        <rFont val="Calibri"/>
        <family val="2"/>
        <charset val="238"/>
        <scheme val="minor"/>
      </rPr>
      <t>Acipenser ruthenus</t>
    </r>
    <r>
      <rPr>
        <sz val="11"/>
        <color theme="1"/>
        <rFont val="Calibri"/>
        <family val="2"/>
        <charset val="238"/>
        <scheme val="minor"/>
      </rPr>
      <t>), grgeč (</t>
    </r>
    <r>
      <rPr>
        <i/>
        <sz val="11"/>
        <color theme="1"/>
        <rFont val="Calibri"/>
        <family val="2"/>
        <charset val="238"/>
        <scheme val="minor"/>
      </rPr>
      <t>Perca fluviatilis</t>
    </r>
    <r>
      <rPr>
        <sz val="11"/>
        <color theme="1"/>
        <rFont val="Calibri"/>
        <family val="2"/>
        <charset val="238"/>
        <scheme val="minor"/>
      </rPr>
      <t xml:space="preserve">), </t>
    </r>
    <r>
      <rPr>
        <sz val="11"/>
        <color theme="1"/>
        <rFont val="Calibri"/>
        <family val="2"/>
        <charset val="238"/>
        <scheme val="minor"/>
      </rPr>
      <t>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), mrena (</t>
    </r>
    <r>
      <rPr>
        <i/>
        <sz val="11"/>
        <color theme="1"/>
        <rFont val="Calibri"/>
        <family val="2"/>
        <charset val="238"/>
        <scheme val="minor"/>
      </rPr>
      <t>Barbus barbus</t>
    </r>
    <r>
      <rPr>
        <sz val="11"/>
        <color theme="1"/>
        <rFont val="Calibri"/>
        <family val="2"/>
        <charset val="238"/>
        <scheme val="minor"/>
      </rPr>
      <t>) i bolen (</t>
    </r>
    <r>
      <rPr>
        <i/>
        <sz val="11"/>
        <color theme="1"/>
        <rFont val="Calibri"/>
        <family val="2"/>
        <charset val="238"/>
        <scheme val="minor"/>
      </rPr>
      <t>Aspius aspius</t>
    </r>
    <r>
      <rPr>
        <sz val="11"/>
        <color theme="1"/>
        <rFont val="Calibri"/>
        <family val="2"/>
        <charset val="238"/>
        <scheme val="minor"/>
      </rPr>
      <t>)</t>
    </r>
  </si>
  <si>
    <r>
      <t>Dopuštenje MZOIE za izlov i prodaju jedinki stranih  vrsta, koje se ne uzgajaju ciljano,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crni somić (</t>
    </r>
    <r>
      <rPr>
        <i/>
        <sz val="11"/>
        <color theme="1"/>
        <rFont val="Calibri"/>
        <family val="2"/>
        <charset val="238"/>
        <scheme val="minor"/>
      </rPr>
      <t>Ameiurus melas</t>
    </r>
    <r>
      <rPr>
        <sz val="11"/>
        <color theme="1"/>
        <rFont val="Calibri"/>
        <family val="2"/>
        <charset val="238"/>
        <scheme val="minor"/>
      </rPr>
      <t>), KLASA:UP/I-612-07/17-42/164, URBROJ: 517-07-1-1-2-18-5, od 28.2.2018.
Rješenjem o ispravku pogreške u dozvoli za akvakulturu, KLASA: UP/I-324-05/18-01/78, URBROJ: 525-13/1256-19-3, brisana vrsta kanalski som (</t>
    </r>
    <r>
      <rPr>
        <i/>
        <sz val="11"/>
        <color theme="1"/>
        <rFont val="Calibri"/>
        <family val="2"/>
        <charset val="238"/>
        <scheme val="minor"/>
      </rPr>
      <t>Ictalurus punctatus</t>
    </r>
    <r>
      <rPr>
        <sz val="11"/>
        <color theme="1"/>
        <rFont val="Calibri"/>
        <family val="2"/>
        <charset val="238"/>
        <scheme val="minor"/>
      </rPr>
      <t>)</t>
    </r>
  </si>
  <si>
    <t>62.</t>
  </si>
  <si>
    <t>UP/I-324-05/18-01/66</t>
  </si>
  <si>
    <t>POLJODAR TIM d.o.o.</t>
  </si>
  <si>
    <t>010002176</t>
  </si>
  <si>
    <t>09946482065</t>
  </si>
  <si>
    <t>Josipa Jelačića 77, Daruvar</t>
  </si>
  <si>
    <t>ribnjak 'Blagorodovac' na području općine Dežanovac u k.o. Blagorodovac, k.o. Kreštelovac i k.o. Sokolovac</t>
  </si>
  <si>
    <t>HRVAQU000180</t>
  </si>
  <si>
    <t>katastarske čestice sukladno članku 2. Ugovora o zakup za ribnjak u vlasništvu RH na području općine Dežanovac u k.o. Blagorodovac, k.o. Kreštelovac i k.o. Sokolovac broj 32026209, KLASA: 320-02/14-04/06, URBROJ: 370-06-16-23, od 1. srpnja 2016. godine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</si>
  <si>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Hypophthalmichthys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Hypophthalmichthys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 i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).</t>
    </r>
  </si>
  <si>
    <t>63.</t>
  </si>
  <si>
    <t>UP/I-324-05/18-01/81</t>
  </si>
  <si>
    <t>OSILOVAC d.o.o.</t>
  </si>
  <si>
    <t>050010119</t>
  </si>
  <si>
    <t>Ferićeva 16, Feričanci</t>
  </si>
  <si>
    <t>ribnjak na području općine Feričanci u k.o. Feričanci na k.č. br. 2</t>
  </si>
  <si>
    <t>HRVAQU000184</t>
  </si>
  <si>
    <t xml:space="preserve">Osječko-baranjska </t>
  </si>
  <si>
    <t>katastarska čestica broj 2 na području općine Feričanci u k.o. Feričanci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</si>
  <si>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 i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).</t>
    </r>
  </si>
  <si>
    <t>64.</t>
  </si>
  <si>
    <t>UP/I-324-05/18-01/83</t>
  </si>
  <si>
    <t>0646997</t>
  </si>
  <si>
    <t>akvatorij između otoka Iža i otoka Sridnji, K.O. Veli Iž, Grad Zadar</t>
  </si>
  <si>
    <t>UP/I - 324-05/19-01/103</t>
  </si>
  <si>
    <t>525-13/0723-19-1</t>
  </si>
  <si>
    <t>65.</t>
  </si>
  <si>
    <t>UP/I-324-05/18-01/76</t>
  </si>
  <si>
    <t>V.I.R.I.B.U.S. d.o.o.</t>
  </si>
  <si>
    <t>080089451</t>
  </si>
  <si>
    <t>Pavla Radića 70, Zagreb</t>
  </si>
  <si>
    <t>Gračanski ribnjak na području Grada Zagreba u k.o. Gračani na k.č. br. 590/5</t>
  </si>
  <si>
    <t>HRVAQU000189</t>
  </si>
  <si>
    <t>Grad Zagreb</t>
  </si>
  <si>
    <t>katastarska čestica broj 590/5 na području Grada Zagreba u k.o. Gračani</t>
  </si>
  <si>
    <r>
      <t>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), potočna pastrva (</t>
    </r>
    <r>
      <rPr>
        <i/>
        <sz val="11"/>
        <color theme="1"/>
        <rFont val="Calibri"/>
        <family val="2"/>
        <charset val="238"/>
        <scheme val="minor"/>
      </rPr>
      <t>Salmo trutta</t>
    </r>
    <r>
      <rPr>
        <sz val="11"/>
        <color theme="1"/>
        <rFont val="Calibri"/>
        <family val="2"/>
        <charset val="238"/>
        <scheme val="minor"/>
      </rPr>
      <t>), mekousna pastrva (</t>
    </r>
    <r>
      <rPr>
        <i/>
        <sz val="11"/>
        <color theme="1"/>
        <rFont val="Calibri"/>
        <family val="2"/>
        <charset val="238"/>
        <scheme val="minor"/>
      </rPr>
      <t>Salmothymus obtusirostris</t>
    </r>
    <r>
      <rPr>
        <sz val="11"/>
        <color theme="1"/>
        <rFont val="Calibri"/>
        <family val="2"/>
        <charset val="238"/>
        <scheme val="minor"/>
      </rPr>
      <t>), lipljen (</t>
    </r>
    <r>
      <rPr>
        <i/>
        <sz val="11"/>
        <color theme="1"/>
        <rFont val="Calibri"/>
        <family val="2"/>
        <charset val="238"/>
        <scheme val="minor"/>
      </rPr>
      <t>Thymallus thymallus</t>
    </r>
    <r>
      <rPr>
        <sz val="11"/>
        <color theme="1"/>
        <rFont val="Calibri"/>
        <family val="2"/>
        <charset val="238"/>
        <scheme val="minor"/>
      </rPr>
      <t>), mladica (</t>
    </r>
    <r>
      <rPr>
        <i/>
        <sz val="11"/>
        <color theme="1"/>
        <rFont val="Calibri"/>
        <family val="2"/>
        <charset val="238"/>
        <scheme val="minor"/>
      </rPr>
      <t>Hucho hucho</t>
    </r>
    <r>
      <rPr>
        <sz val="11"/>
        <color theme="1"/>
        <rFont val="Calibri"/>
        <family val="2"/>
        <charset val="238"/>
        <scheme val="minor"/>
      </rPr>
      <t xml:space="preserve">), </t>
    </r>
    <r>
      <rPr>
        <sz val="11"/>
        <color theme="1"/>
        <rFont val="Calibri"/>
        <family val="2"/>
        <charset val="238"/>
        <scheme val="minor"/>
      </rP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 i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).</t>
    </r>
  </si>
  <si>
    <t>Ribnjak "Krčić" na području Grada Knina u k.o. Kninsko Polje, k.č.br. 5450, 5439/2, 5439/1 i 5438</t>
  </si>
  <si>
    <t>HRVAQU000191</t>
  </si>
  <si>
    <t>katastarske čestice broj 5450, 5439/2, 5439/1 i 5438 na području Grada Knina u k.o. Kninsko Polje</t>
  </si>
  <si>
    <r>
      <t>kalifornijska pastrva (</t>
    </r>
    <r>
      <rPr>
        <i/>
        <strike/>
        <sz val="11"/>
        <color rgb="FFFF0000"/>
        <rFont val="Calibri"/>
        <family val="2"/>
        <charset val="238"/>
        <scheme val="minor"/>
      </rPr>
      <t>Oncorhynchus mykiss</t>
    </r>
    <r>
      <rPr>
        <strike/>
        <sz val="11"/>
        <color rgb="FFFF0000"/>
        <rFont val="Calibri"/>
        <family val="2"/>
        <charset val="238"/>
        <scheme val="minor"/>
      </rPr>
      <t>), potočna pastrva (</t>
    </r>
    <r>
      <rPr>
        <i/>
        <strike/>
        <sz val="11"/>
        <color rgb="FFFF0000"/>
        <rFont val="Calibri"/>
        <family val="2"/>
        <charset val="238"/>
        <scheme val="minor"/>
      </rPr>
      <t>Salmo trutta</t>
    </r>
    <r>
      <rPr>
        <strike/>
        <sz val="11"/>
        <color rgb="FFFF0000"/>
        <rFont val="Calibri"/>
        <family val="2"/>
        <charset val="238"/>
        <scheme val="minor"/>
      </rPr>
      <t>), mekousna pastrva (</t>
    </r>
    <r>
      <rPr>
        <i/>
        <strike/>
        <sz val="11"/>
        <color rgb="FFFF0000"/>
        <rFont val="Calibri"/>
        <family val="2"/>
        <charset val="238"/>
        <scheme val="minor"/>
      </rPr>
      <t>Salmothymus obtusirostris</t>
    </r>
    <r>
      <rPr>
        <strike/>
        <sz val="11"/>
        <color rgb="FFFF0000"/>
        <rFont val="Calibri"/>
        <family val="2"/>
        <charset val="238"/>
        <scheme val="minor"/>
      </rPr>
      <t>), lipljen (</t>
    </r>
    <r>
      <rPr>
        <i/>
        <strike/>
        <sz val="11"/>
        <color rgb="FFFF0000"/>
        <rFont val="Calibri"/>
        <family val="2"/>
        <charset val="238"/>
        <scheme val="minor"/>
      </rPr>
      <t>Thymallus thymallus</t>
    </r>
    <r>
      <rPr>
        <strike/>
        <sz val="11"/>
        <color rgb="FFFF0000"/>
        <rFont val="Calibri"/>
        <family val="2"/>
        <charset val="238"/>
        <scheme val="minor"/>
      </rPr>
      <t>), mladica (</t>
    </r>
    <r>
      <rPr>
        <i/>
        <strike/>
        <sz val="11"/>
        <color rgb="FFFF0000"/>
        <rFont val="Calibri"/>
        <family val="2"/>
        <charset val="238"/>
        <scheme val="minor"/>
      </rPr>
      <t>Hucho hucho</t>
    </r>
    <r>
      <rPr>
        <strike/>
        <sz val="11"/>
        <color rgb="FFFF0000"/>
        <rFont val="Calibri"/>
        <family val="2"/>
        <charset val="238"/>
        <scheme val="minor"/>
      </rPr>
      <t>), šaran (</t>
    </r>
    <r>
      <rPr>
        <i/>
        <strike/>
        <sz val="11"/>
        <color rgb="FFFF0000"/>
        <rFont val="Calibri"/>
        <family val="2"/>
        <charset val="238"/>
        <scheme val="minor"/>
      </rPr>
      <t>Cyprinus carpio</t>
    </r>
    <r>
      <rPr>
        <strike/>
        <sz val="11"/>
        <color rgb="FFFF0000"/>
        <rFont val="Calibri"/>
        <family val="2"/>
        <charset val="238"/>
        <scheme val="minor"/>
      </rPr>
      <t>), bijeli amur (</t>
    </r>
    <r>
      <rPr>
        <i/>
        <strike/>
        <sz val="11"/>
        <color rgb="FFFF0000"/>
        <rFont val="Calibri"/>
        <family val="2"/>
        <charset val="238"/>
        <scheme val="minor"/>
      </rPr>
      <t>Ctenopharyngodon idella</t>
    </r>
    <r>
      <rPr>
        <strike/>
        <sz val="11"/>
        <color rgb="FFFF0000"/>
        <rFont val="Calibri"/>
        <family val="2"/>
        <charset val="238"/>
        <scheme val="minor"/>
      </rPr>
      <t>) i som (</t>
    </r>
    <r>
      <rPr>
        <i/>
        <strike/>
        <sz val="11"/>
        <color rgb="FFFF0000"/>
        <rFont val="Calibri"/>
        <family val="2"/>
        <charset val="238"/>
        <scheme val="minor"/>
      </rPr>
      <t>Silurus glanis</t>
    </r>
    <r>
      <rPr>
        <strike/>
        <sz val="11"/>
        <color rgb="FFFF0000"/>
        <rFont val="Calibri"/>
        <family val="2"/>
        <charset val="238"/>
        <scheme val="minor"/>
      </rPr>
      <t>).</t>
    </r>
  </si>
  <si>
    <t>UP/I-324-05/19-01/91</t>
  </si>
  <si>
    <t>ukidanje radi isteka Ugovora o privremenom korištenju ribnjaka u vlasništvu RH</t>
  </si>
  <si>
    <t>40196028635</t>
  </si>
  <si>
    <t>Ribnjak "Krčić" na području Grada Knina u k.o. Kninsko Polje, k.č.br. 5439/1, 5439/2 i 5450</t>
  </si>
  <si>
    <t>katastarske čestice broj5439/1, 5439/2 i 5450 na području Grada Knina u k.o. Kninsko Polje</t>
  </si>
  <si>
    <t>labrax</t>
  </si>
  <si>
    <t>dodavanje nove lokacije, ribnjak Krčić u Kninu</t>
  </si>
  <si>
    <t>UP/I-324-05/19-01/93</t>
  </si>
  <si>
    <t>UP/I-324-05/23-01/88</t>
  </si>
  <si>
    <t>izmjena datuma ukidanja s 19.4.2021. na 15.4.2023.</t>
  </si>
  <si>
    <t>UP/I-324-05/21-01/42</t>
  </si>
  <si>
    <t>28.4.2021.</t>
  </si>
  <si>
    <t>66.</t>
  </si>
  <si>
    <t>UP/I-324-05/18-01/86</t>
  </si>
  <si>
    <t>SIPA, vl. Andro Mekišić</t>
  </si>
  <si>
    <t>Luka 30, Luka</t>
  </si>
  <si>
    <t>Malostonski zaljev, polje 18</t>
  </si>
  <si>
    <t>HRVAQU000196</t>
  </si>
  <si>
    <t>6473019.00
6472987.00
6472906.00
6472934.00</t>
  </si>
  <si>
    <t>4747436.00
4747390.00
4747457.00
4747495.00</t>
  </si>
  <si>
    <t xml:space="preserve">67. </t>
  </si>
  <si>
    <t>UP/I-324-05/18-01/39</t>
  </si>
  <si>
    <t>RIBNJAČARSTVO POLJANA d.d.</t>
  </si>
  <si>
    <t>050001049</t>
  </si>
  <si>
    <t>Ribnjaci, Ribnjaci (Grad Lipik)</t>
  </si>
  <si>
    <t>ribnjak na području grada Lipika u k.o. Marino Selo i grada Garešnice u k.o. Uljanik</t>
  </si>
  <si>
    <t>HRVAQU000197</t>
  </si>
  <si>
    <t>Požeško-slavonska/ Bjelovarsko-bilogorska</t>
  </si>
  <si>
    <t>katastarske čestice sukladno članku 1. Ugovora o zakup ribnjaka u vlasništvu RH na području grada Lipika u k.o. Marino Selo i grada Garešnice u k.o. Uljanik, KLASA: 320-01/14-04/944, URBROJ: 370-02-14-15, od 22. listopada 2014. godine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</si>
  <si>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Hypophthalmichthys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Hypophthalmichthys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karas (</t>
    </r>
    <r>
      <rPr>
        <i/>
        <sz val="11"/>
        <color theme="1"/>
        <rFont val="Calibri"/>
        <family val="2"/>
        <charset val="238"/>
        <scheme val="minor"/>
      </rPr>
      <t>Carassius carassius</t>
    </r>
    <r>
      <rPr>
        <sz val="11"/>
        <color theme="1"/>
        <rFont val="Calibri"/>
        <family val="2"/>
        <charset val="238"/>
        <scheme val="minor"/>
      </rPr>
      <t>), klen (</t>
    </r>
    <r>
      <rPr>
        <i/>
        <sz val="11"/>
        <color theme="1"/>
        <rFont val="Calibri"/>
        <family val="2"/>
        <charset val="238"/>
        <scheme val="minor"/>
      </rPr>
      <t>Squalius cephalus</t>
    </r>
    <r>
      <rPr>
        <sz val="11"/>
        <color theme="1"/>
        <rFont val="Calibri"/>
        <family val="2"/>
        <charset val="238"/>
        <scheme val="minor"/>
      </rPr>
      <t>), kečiga (</t>
    </r>
    <r>
      <rPr>
        <i/>
        <sz val="11"/>
        <color theme="1"/>
        <rFont val="Calibri"/>
        <family val="2"/>
        <charset val="238"/>
        <scheme val="minor"/>
      </rPr>
      <t>Acipenser ruthenus</t>
    </r>
    <r>
      <rPr>
        <sz val="11"/>
        <color theme="1"/>
        <rFont val="Calibri"/>
        <family val="2"/>
        <charset val="238"/>
        <scheme val="minor"/>
      </rPr>
      <t>), grgeč (</t>
    </r>
    <r>
      <rPr>
        <i/>
        <sz val="11"/>
        <color theme="1"/>
        <rFont val="Calibri"/>
        <family val="2"/>
        <charset val="238"/>
        <scheme val="minor"/>
      </rPr>
      <t>Perca fluviatilis</t>
    </r>
    <r>
      <rPr>
        <sz val="11"/>
        <color theme="1"/>
        <rFont val="Calibri"/>
        <family val="2"/>
        <charset val="238"/>
        <scheme val="minor"/>
      </rPr>
      <t>), pastrvski grgeč (</t>
    </r>
    <r>
      <rPr>
        <i/>
        <sz val="11"/>
        <color theme="1"/>
        <rFont val="Calibri"/>
        <family val="2"/>
        <charset val="238"/>
        <scheme val="minor"/>
      </rPr>
      <t>Micropterus salmoides</t>
    </r>
    <r>
      <rPr>
        <sz val="11"/>
        <color theme="1"/>
        <rFont val="Calibri"/>
        <family val="2"/>
        <charset val="238"/>
        <scheme val="minor"/>
      </rPr>
      <t>), kanalski som (</t>
    </r>
    <r>
      <rPr>
        <i/>
        <sz val="11"/>
        <color theme="1"/>
        <rFont val="Calibri"/>
        <family val="2"/>
        <charset val="238"/>
        <scheme val="minor"/>
      </rPr>
      <t>Ictalurus punctatus</t>
    </r>
    <r>
      <rPr>
        <sz val="11"/>
        <color theme="1"/>
        <rFont val="Calibri"/>
        <family val="2"/>
        <charset val="238"/>
        <scheme val="minor"/>
      </rPr>
      <t>),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), crnooka deverika (</t>
    </r>
    <r>
      <rPr>
        <i/>
        <sz val="11"/>
        <color theme="1"/>
        <rFont val="Calibri"/>
        <family val="2"/>
        <charset val="238"/>
        <scheme val="minor"/>
      </rPr>
      <t>Ballerus sapa</t>
    </r>
    <r>
      <rPr>
        <sz val="11"/>
        <color theme="1"/>
        <rFont val="Calibri"/>
        <family val="2"/>
        <charset val="238"/>
        <scheme val="minor"/>
      </rPr>
      <t>), manjić (</t>
    </r>
    <r>
      <rPr>
        <i/>
        <sz val="11"/>
        <color theme="1"/>
        <rFont val="Calibri"/>
        <family val="2"/>
        <charset val="238"/>
        <scheme val="minor"/>
      </rPr>
      <t>Lota lota</t>
    </r>
    <r>
      <rPr>
        <sz val="11"/>
        <color theme="1"/>
        <rFont val="Calibri"/>
        <family val="2"/>
        <charset val="238"/>
        <scheme val="minor"/>
      </rPr>
      <t>), mrena (</t>
    </r>
    <r>
      <rPr>
        <i/>
        <sz val="11"/>
        <color theme="1"/>
        <rFont val="Calibri"/>
        <family val="2"/>
        <charset val="238"/>
        <scheme val="minor"/>
      </rPr>
      <t>Barbus barbus</t>
    </r>
    <r>
      <rPr>
        <sz val="11"/>
        <color theme="1"/>
        <rFont val="Calibri"/>
        <family val="2"/>
        <charset val="238"/>
        <scheme val="minor"/>
      </rPr>
      <t>), jez (</t>
    </r>
    <r>
      <rPr>
        <i/>
        <sz val="11"/>
        <color theme="1"/>
        <rFont val="Calibri"/>
        <family val="2"/>
        <charset val="238"/>
        <scheme val="minor"/>
      </rPr>
      <t>Leuciscus idus</t>
    </r>
    <r>
      <rPr>
        <sz val="11"/>
        <color theme="1"/>
        <rFont val="Calibri"/>
        <family val="2"/>
        <charset val="238"/>
        <scheme val="minor"/>
      </rPr>
      <t>), bolen (</t>
    </r>
    <r>
      <rPr>
        <i/>
        <sz val="11"/>
        <color theme="1"/>
        <rFont val="Calibri"/>
        <family val="2"/>
        <charset val="238"/>
        <scheme val="minor"/>
      </rPr>
      <t>Aspius aspius</t>
    </r>
    <r>
      <rPr>
        <sz val="11"/>
        <color theme="1"/>
        <rFont val="Calibri"/>
        <family val="2"/>
        <charset val="238"/>
        <scheme val="minor"/>
      </rPr>
      <t>) i moruna (</t>
    </r>
    <r>
      <rPr>
        <i/>
        <sz val="11"/>
        <color theme="1"/>
        <rFont val="Calibri"/>
        <family val="2"/>
        <charset val="238"/>
        <scheme val="minor"/>
      </rPr>
      <t>Huso huso</t>
    </r>
    <r>
      <rPr>
        <sz val="11"/>
        <color theme="1"/>
        <rFont val="Calibri"/>
        <family val="2"/>
        <charset val="238"/>
        <scheme val="minor"/>
      </rPr>
      <t>)</t>
    </r>
  </si>
  <si>
    <r>
      <t>Dopuštenje MZOIE za uzgoj strogo zaštićene zavičajne divlje vrste ribe moruna (</t>
    </r>
    <r>
      <rPr>
        <i/>
        <sz val="11"/>
        <color theme="1"/>
        <rFont val="Calibri"/>
        <family val="2"/>
        <charset val="238"/>
        <scheme val="minor"/>
      </rPr>
      <t>Huso huso</t>
    </r>
    <r>
      <rPr>
        <sz val="11"/>
        <color theme="1"/>
        <rFont val="Calibri"/>
        <family val="2"/>
        <charset val="238"/>
        <scheme val="minor"/>
      </rPr>
      <t>), KLASA: UP/I-612-07/16-46/83, URBROJ: 517-07-1-1-17-4, od 7.2.2017.
Dopuštenje MZOIE za izlov i prodaju jedinki stranih  vrsta, koje se ne uzgajaju ciljano,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), patuljasti somić (</t>
    </r>
    <r>
      <rPr>
        <i/>
        <sz val="11"/>
        <color theme="1"/>
        <rFont val="Calibri"/>
        <family val="2"/>
        <charset val="238"/>
        <scheme val="minor"/>
      </rPr>
      <t>Ameiurus nebulosus</t>
    </r>
    <r>
      <rPr>
        <sz val="11"/>
        <color theme="1"/>
        <rFont val="Calibri"/>
        <family val="2"/>
        <charset val="238"/>
        <scheme val="minor"/>
      </rPr>
      <t>) i sunčanica (</t>
    </r>
    <r>
      <rPr>
        <i/>
        <sz val="11"/>
        <color theme="1"/>
        <rFont val="Calibri"/>
        <family val="2"/>
        <charset val="238"/>
        <scheme val="minor"/>
      </rPr>
      <t>Lepomis gibbosus</t>
    </r>
    <r>
      <rPr>
        <sz val="11"/>
        <color theme="1"/>
        <rFont val="Calibri"/>
        <family val="2"/>
        <charset val="238"/>
        <scheme val="minor"/>
      </rPr>
      <t>) KLASA:UP/I-612-07/17-42/164, URBROJ: 517-07-1-1-2-18-5, od 18.10.2018.</t>
    </r>
  </si>
  <si>
    <t>68.</t>
  </si>
  <si>
    <t>UP/I-324-05/18-01/85</t>
  </si>
  <si>
    <t>ABALON, vl. Tomislav Bašić</t>
  </si>
  <si>
    <t>Savudrijska vala, polje B</t>
  </si>
  <si>
    <t>HRVAQU000204</t>
  </si>
  <si>
    <t>269815.398
270033.077
269935.111
269717.437</t>
  </si>
  <si>
    <t>5044333.370
5044059.082
5043981.342
5044255.638</t>
  </si>
  <si>
    <t>Savudrijska vala, polje D</t>
  </si>
  <si>
    <t>HRVAQU000205</t>
  </si>
  <si>
    <t>270079.028
270296.691
270198.734
269981.059</t>
  </si>
  <si>
    <t>5044001.180
5043726.882
5043649.148
5043923.442</t>
  </si>
  <si>
    <t>Savudrijska vala, polje F</t>
  </si>
  <si>
    <t>HRVAQU000206</t>
  </si>
  <si>
    <t>269757.070
269861.942
269798.891
269694.018</t>
  </si>
  <si>
    <t>5044043.687
5043958.573
5043880.890
5043966.055</t>
  </si>
  <si>
    <t>69.</t>
  </si>
  <si>
    <t>UP/I-324-05/18-01/84</t>
  </si>
  <si>
    <t>SRCE, vl. Jakša Mekišić</t>
  </si>
  <si>
    <t>Luka 24, Luka</t>
  </si>
  <si>
    <t>Malostonski zaljev, polje 61D</t>
  </si>
  <si>
    <t>HRVAQU000208</t>
  </si>
  <si>
    <t>6474549.86
6474640.86
6474684.07
6474589.35</t>
  </si>
  <si>
    <t>4747078.68
4746999.86
4747051.72
4747125.76</t>
  </si>
  <si>
    <t>Malostonski zaljev, polje 371B</t>
  </si>
  <si>
    <t>HRVAQU000209</t>
  </si>
  <si>
    <t>6474450.28
6474438.00
6474351.00
6474362.38</t>
  </si>
  <si>
    <t>4746791.61
4746777.00
4746864.00
4746879.95</t>
  </si>
  <si>
    <t>70.</t>
  </si>
  <si>
    <t>UP/I-324-05/18-01/87</t>
  </si>
  <si>
    <t>MORE LOŠINJ d.o.o.</t>
  </si>
  <si>
    <t>040226263</t>
  </si>
  <si>
    <t>Dražica 21, Mali Lošinj</t>
  </si>
  <si>
    <t>akvatorij u uvali Kaldonta, otok Cres, Grad Mali Lošinj</t>
  </si>
  <si>
    <t>HRVAQU000211</t>
  </si>
  <si>
    <t>337714.303
337711.433
337452.059
337424.104
337512.129
337555.519
337586.428</t>
  </si>
  <si>
    <t>4945742.069
4945643.657
4945645.256
4945852.230
4945860.138
4945830.223
4945755.011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</si>
  <si>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Dicentrarchus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 aurata</t>
    </r>
    <r>
      <rPr>
        <sz val="11"/>
        <color theme="1"/>
        <rFont val="Calibri"/>
        <family val="2"/>
        <charset val="238"/>
        <scheme val="minor"/>
      </rPr>
      <t>) i 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</si>
  <si>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100 ribe i 50 školjke</t>
  </si>
  <si>
    <t>polikultura</t>
  </si>
  <si>
    <t>71.</t>
  </si>
  <si>
    <t>MIAGRO d.o.o.</t>
  </si>
  <si>
    <t>030091396</t>
  </si>
  <si>
    <t>Stjepana Radića 1, Ribnjak (Grad Našice)</t>
  </si>
  <si>
    <t>ribnjak na području grada Našica u k.o. Breznica Našička</t>
  </si>
  <si>
    <t>HRVAQU000212</t>
  </si>
  <si>
    <t>katastarske čestice broj 2639, 2640, 2642, 2643, 2644/1, 2644/2, 2644/3, 2644/4, 2644/5, 2644/6, 2644/7, 2645, 2646, 2647, 2648, 2649, 2650, 2661/1, 2662, 2671/1, 2671/3, 2674, 2676/1, 2678, 2680 i 2682 na području Grada Našica u k.o. Breznica Našička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</si>
  <si>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Hypophthalmichthys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Hypophthalmichthys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karas (</t>
    </r>
    <r>
      <rPr>
        <i/>
        <sz val="11"/>
        <color theme="1"/>
        <rFont val="Calibri"/>
        <family val="2"/>
        <charset val="238"/>
        <scheme val="minor"/>
      </rPr>
      <t>Carassius carassius</t>
    </r>
    <r>
      <rPr>
        <sz val="11"/>
        <color theme="1"/>
        <rFont val="Calibri"/>
        <family val="2"/>
        <charset val="238"/>
        <scheme val="minor"/>
      </rPr>
      <t>), kečiga (</t>
    </r>
    <r>
      <rPr>
        <i/>
        <sz val="11"/>
        <color theme="1"/>
        <rFont val="Calibri"/>
        <family val="2"/>
        <charset val="238"/>
        <scheme val="minor"/>
      </rPr>
      <t>Acipenser ruthenus</t>
    </r>
    <r>
      <rPr>
        <sz val="11"/>
        <color theme="1"/>
        <rFont val="Calibri"/>
        <family val="2"/>
        <charset val="238"/>
        <scheme val="minor"/>
      </rPr>
      <t>), grgeč (</t>
    </r>
    <r>
      <rPr>
        <i/>
        <sz val="11"/>
        <color theme="1"/>
        <rFont val="Calibri"/>
        <family val="2"/>
        <charset val="238"/>
        <scheme val="minor"/>
      </rPr>
      <t>Perca fluviatilis</t>
    </r>
    <r>
      <rPr>
        <sz val="11"/>
        <color theme="1"/>
        <rFont val="Calibri"/>
        <family val="2"/>
        <charset val="238"/>
        <scheme val="minor"/>
      </rPr>
      <t>), pastrvski grgeš (</t>
    </r>
    <r>
      <rPr>
        <i/>
        <sz val="11"/>
        <color theme="1"/>
        <rFont val="Calibri"/>
        <family val="2"/>
        <charset val="238"/>
        <scheme val="minor"/>
      </rPr>
      <t>Micropterus salmoides</t>
    </r>
    <r>
      <rPr>
        <sz val="11"/>
        <color theme="1"/>
        <rFont val="Calibri"/>
        <family val="2"/>
        <charset val="238"/>
        <scheme val="minor"/>
      </rPr>
      <t>),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), mrena (</t>
    </r>
    <r>
      <rPr>
        <i/>
        <sz val="11"/>
        <color theme="1"/>
        <rFont val="Calibri"/>
        <family val="2"/>
        <charset val="238"/>
        <scheme val="minor"/>
      </rPr>
      <t>Barbus barbus</t>
    </r>
    <r>
      <rPr>
        <sz val="11"/>
        <color theme="1"/>
        <rFont val="Calibri"/>
        <family val="2"/>
        <charset val="238"/>
        <scheme val="minor"/>
      </rPr>
      <t>) i crvenperka (</t>
    </r>
    <r>
      <rPr>
        <i/>
        <sz val="11"/>
        <color theme="1"/>
        <rFont val="Calibri"/>
        <family val="2"/>
        <charset val="238"/>
        <scheme val="minor"/>
      </rPr>
      <t>Scardinius erytrophthalmus</t>
    </r>
    <r>
      <rPr>
        <sz val="11"/>
        <color theme="1"/>
        <rFont val="Calibri"/>
        <family val="2"/>
        <charset val="238"/>
        <scheme val="minor"/>
      </rPr>
      <t>)</t>
    </r>
  </si>
  <si>
    <t>Produženje datuma isteka dozvole</t>
  </si>
  <si>
    <t>UP/I-324-05/19-01/138</t>
  </si>
  <si>
    <t>525-13/0723-19-2</t>
  </si>
  <si>
    <t>UP/I-324-05/20-01/27</t>
  </si>
  <si>
    <t>Smanjenje proizvodne površine za 102,1184 ha i brisanje kč br. 2661/2, 2671/2, 2672 i 2692 u k.o. Našička Breznica</t>
  </si>
  <si>
    <t>UP/I-324-05/21-01/59</t>
  </si>
  <si>
    <t>promjena datuma ukidanja dozvole na 7.7.2028.</t>
  </si>
  <si>
    <t>UP/I-324-05/22-01/123</t>
  </si>
  <si>
    <t>525-12/794-22-2</t>
  </si>
  <si>
    <r>
      <t>Upis stranih  vrsta, koje se ne uzgajaju ciljano,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 za stavljanje na tržište, sukladno rješenju MINGOR, do 15.02.2021., do zaključno 29.02.2024.</t>
    </r>
  </si>
  <si>
    <t>UP/I-324-05/24-01/1</t>
  </si>
  <si>
    <t>72.</t>
  </si>
  <si>
    <t>UP/I-324-05/18-01/93</t>
  </si>
  <si>
    <t>ISTRIDA d.o.o.</t>
  </si>
  <si>
    <t>040016135</t>
  </si>
  <si>
    <t>00019425295</t>
  </si>
  <si>
    <t>Bruno Valenti 61, Poreč</t>
  </si>
  <si>
    <t>Malenica, u Limskom zaljevu</t>
  </si>
  <si>
    <t>HRVAQU000215</t>
  </si>
  <si>
    <t>5396931.89
5397301.96
5397309.55
5396939.48</t>
  </si>
  <si>
    <t>4999170.04
4999321.87
4999303.37
4999151.53</t>
  </si>
  <si>
    <t>30 tona dagnji + 50 000 kom kamenica</t>
  </si>
  <si>
    <t>73.</t>
  </si>
  <si>
    <t>UP/I-324-05/18-01/92</t>
  </si>
  <si>
    <t>Val delle Navi, u Limskom zaljevu</t>
  </si>
  <si>
    <t>HRVAQU000219</t>
  </si>
  <si>
    <t>5398869.16
5399168.03
5399164.55
5398865.69</t>
  </si>
  <si>
    <t>4999675.89
4999649.82
4999609.37
4999636.04</t>
  </si>
  <si>
    <t>74.</t>
  </si>
  <si>
    <t>UP/I-324-05/18-01/88</t>
  </si>
  <si>
    <t>MF ŠKOLJKA, vl. Mato Franušić</t>
  </si>
  <si>
    <t>03030303431</t>
  </si>
  <si>
    <t>Luka 8, Luka</t>
  </si>
  <si>
    <t>Malostonski zaljev i Malo more, polje 27</t>
  </si>
  <si>
    <t>HRVAQU000220</t>
  </si>
  <si>
    <t>6475139,00
6475131,00
6475185,00
6475195,00</t>
  </si>
  <si>
    <t>4746751,00
4746740,00
4746697,00
4746707,00</t>
  </si>
  <si>
    <t>75.</t>
  </si>
  <si>
    <t>UP/I-324-05/18-01/89</t>
  </si>
  <si>
    <t>Malostonski zaljev i Malo more, polje 33A</t>
  </si>
  <si>
    <t>HRVAQU000223</t>
  </si>
  <si>
    <t>6479244
6479251
6479231
6479307
6479319</t>
  </si>
  <si>
    <t>4743263
4743274
4743300
4743237
4743247</t>
  </si>
  <si>
    <t>UP/I-324-05/23-01/4</t>
  </si>
  <si>
    <t>76.</t>
  </si>
  <si>
    <t>UP/I-324-05/18-01/90</t>
  </si>
  <si>
    <t>Malostonski zaljev, polje 68A</t>
  </si>
  <si>
    <t>HRVAQU000227</t>
  </si>
  <si>
    <t>6474778
6474780
6474783
6474749
6474760
6474749
6474745</t>
  </si>
  <si>
    <t>4746290
4746293
4746299
4746339
4746319
4746312
4746334</t>
  </si>
  <si>
    <t>UP/I-324-05/23-01/5</t>
  </si>
  <si>
    <t>Malostonski zaljev, polje 68B</t>
  </si>
  <si>
    <t>HRVAQU000228</t>
  </si>
  <si>
    <t>6474273
6474341
6474331
6474245</t>
  </si>
  <si>
    <t>4747154
4747140
4747108
4747131</t>
  </si>
  <si>
    <t>77.</t>
  </si>
  <si>
    <t>UP/I-324-05/18-01/91</t>
  </si>
  <si>
    <t>Malostonski zaljev, polje 375</t>
  </si>
  <si>
    <t>HRVAQU000229</t>
  </si>
  <si>
    <t>6475167,21
6475297,59
6475220,73
6475101,00</t>
  </si>
  <si>
    <t>4746930,17
4746875,25
4746741,61
4746820,99</t>
  </si>
  <si>
    <t>UP/I-324-05/22-01/19</t>
  </si>
  <si>
    <t>78.</t>
  </si>
  <si>
    <t>UP/I-324-05/18-01/94</t>
  </si>
  <si>
    <t>TONI, vl. Antonio Šatara</t>
  </si>
  <si>
    <t>Kroz polje 8, Ston</t>
  </si>
  <si>
    <t>Malostonski zaljev, polje 336</t>
  </si>
  <si>
    <t>HRVAQU000230</t>
  </si>
  <si>
    <t>6477861,00
6477973,00
6477957,00
6477845,00</t>
  </si>
  <si>
    <t>4744676,00
4744620,00
4744593,00
4744649,37</t>
  </si>
  <si>
    <t>Promjena vlasnika obrta iz 'Ankica Šatara, OIB: 96812542392' u 'Antonio Šatara, OIB: 90665164086'</t>
  </si>
  <si>
    <t>UP/I-324-05/19-01/53</t>
  </si>
  <si>
    <t>UP/I-324-05/22-01/20</t>
  </si>
  <si>
    <t>525-12/794-22-1</t>
  </si>
  <si>
    <t>Malostonski zaljev, polje 337</t>
  </si>
  <si>
    <t>HRVAQU000231</t>
  </si>
  <si>
    <t>6477630,61
6477652,76
6477644,93
6477621,68</t>
  </si>
  <si>
    <t>4744884,01
4744870,43
4744857,01
4744872,47</t>
  </si>
  <si>
    <t>79.</t>
  </si>
  <si>
    <t>UP/I-324-05/18-01/95</t>
  </si>
  <si>
    <t>DAVOR SILJAN, vl. Davor Siljan</t>
  </si>
  <si>
    <t>Viovica 26, Pula</t>
  </si>
  <si>
    <t>Pomerski školjić, Općina Medulin</t>
  </si>
  <si>
    <t>HRVAQU000232</t>
  </si>
  <si>
    <t>5414347,00
5414387,00
5414347,00
5414387,00</t>
  </si>
  <si>
    <t>4965281,00
4965281,00
4965181,00
4965181,00</t>
  </si>
  <si>
    <r>
      <t>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>), kamenica (</t>
    </r>
    <r>
      <rPr>
        <i/>
        <sz val="11"/>
        <color theme="1"/>
        <rFont val="Calibri"/>
        <family val="2"/>
        <charset val="238"/>
        <scheme val="minor"/>
      </rPr>
      <t>Ostrea edulis</t>
    </r>
    <r>
      <rPr>
        <sz val="11"/>
        <color theme="1"/>
        <rFont val="Calibri"/>
        <family val="2"/>
        <charset val="238"/>
        <scheme val="minor"/>
      </rPr>
      <t>), prnjavica (</t>
    </r>
    <r>
      <rPr>
        <i/>
        <sz val="11"/>
        <color theme="1"/>
        <rFont val="Calibri"/>
        <family val="2"/>
        <charset val="238"/>
        <scheme val="minor"/>
      </rPr>
      <t>Venus verrucosa</t>
    </r>
    <r>
      <rPr>
        <sz val="11"/>
        <color theme="1"/>
        <rFont val="Calibri"/>
        <family val="2"/>
        <charset val="238"/>
        <scheme val="minor"/>
      </rPr>
      <t>), kunjka (</t>
    </r>
    <r>
      <rPr>
        <i/>
        <sz val="11"/>
        <color theme="1"/>
        <rFont val="Calibri"/>
        <family val="2"/>
        <charset val="238"/>
        <scheme val="minor"/>
      </rPr>
      <t>Arca noae</t>
    </r>
    <r>
      <rPr>
        <sz val="11"/>
        <color theme="1"/>
        <rFont val="Calibri"/>
        <family val="2"/>
        <charset val="238"/>
        <scheme val="minor"/>
      </rPr>
      <t>), rumenka (</t>
    </r>
    <r>
      <rPr>
        <i/>
        <sz val="11"/>
        <color theme="1"/>
        <rFont val="Calibri"/>
        <family val="2"/>
        <charset val="238"/>
        <scheme val="minor"/>
      </rPr>
      <t>Callista chione</t>
    </r>
    <r>
      <rPr>
        <sz val="11"/>
        <color theme="1"/>
        <rFont val="Calibri"/>
        <family val="2"/>
        <charset val="238"/>
        <scheme val="minor"/>
      </rPr>
      <t>) i kučica (</t>
    </r>
    <r>
      <rPr>
        <i/>
        <sz val="11"/>
        <color theme="1"/>
        <rFont val="Calibri"/>
        <family val="2"/>
        <charset val="238"/>
        <scheme val="minor"/>
      </rPr>
      <t>Ruditapes decussatus</t>
    </r>
    <r>
      <rPr>
        <sz val="11"/>
        <color theme="1"/>
        <rFont val="Calibri"/>
        <family val="2"/>
        <charset val="238"/>
        <scheme val="minor"/>
      </rPr>
      <t>)</t>
    </r>
  </si>
  <si>
    <t>Uvala Valun, Općina Medulin</t>
  </si>
  <si>
    <t>HRVAQU000233</t>
  </si>
  <si>
    <t>5413579,00
5413625,00
5413632,00
5413586,00</t>
  </si>
  <si>
    <t>4962912,00
4962932,00
4962912,00
4962894,00</t>
  </si>
  <si>
    <t>80.</t>
  </si>
  <si>
    <t>UP/I-324-05/18-01/48</t>
  </si>
  <si>
    <t>525-13/0803-18-6</t>
  </si>
  <si>
    <t>PATRICIJA, vl. Vlado Lisica</t>
  </si>
  <si>
    <t>Murvička 1, Zadar</t>
  </si>
  <si>
    <t>sjeverno od otoka Žižanj, Općina Tkon</t>
  </si>
  <si>
    <t>HRVAQU000234</t>
  </si>
  <si>
    <t>413183,95
413134,23
413142,90
413192,62</t>
  </si>
  <si>
    <t>4861372,13
4861376,48
4861476,05
4861471,70</t>
  </si>
  <si>
    <t>81.</t>
  </si>
  <si>
    <t>UP/I-324-05/18-01/97</t>
  </si>
  <si>
    <t>R.A.K., vl. Aldo Kočevar</t>
  </si>
  <si>
    <t>Kandlerova 32, Pula</t>
  </si>
  <si>
    <t>HRVAQU000235</t>
  </si>
  <si>
    <t>5414531.2644
5414602.6507
5414703.8175
5414632.4312</t>
  </si>
  <si>
    <t>4964848.6660
4964015.8839
4964972.6952
4964805.4773</t>
  </si>
  <si>
    <t>82.</t>
  </si>
  <si>
    <t>UP/I-324-05/18-01/96</t>
  </si>
  <si>
    <t>HRVAQU000236</t>
  </si>
  <si>
    <t>5413179.026
5413277.136
5413273.265
5413175.156</t>
  </si>
  <si>
    <t>4963138.451
4963119.099
4963099.477
4963118.829</t>
  </si>
  <si>
    <t>83.</t>
  </si>
  <si>
    <t>UP/I-324-05/18-01/100</t>
  </si>
  <si>
    <t>S.K.A.T. d.o.o.</t>
  </si>
  <si>
    <t>040124053</t>
  </si>
  <si>
    <t>09483014674</t>
  </si>
  <si>
    <t>Republika 31, Vabriga</t>
  </si>
  <si>
    <t>"Plićina Čivran", Općina Tar-Vabriga</t>
  </si>
  <si>
    <t>HRVAQU000237</t>
  </si>
  <si>
    <t>5388374.43
5388498.79
5388374.43
5388498.79</t>
  </si>
  <si>
    <t>5014836.47
5014836.47
5014636.47
5014636.47</t>
  </si>
  <si>
    <t>84.</t>
  </si>
  <si>
    <t>UP/I-324-05/18-01/101</t>
  </si>
  <si>
    <t>"Soline", Općina Tar-Vabriga</t>
  </si>
  <si>
    <t>HRVAQU000238</t>
  </si>
  <si>
    <t>5389508.07
5389688.07
5389508.07
5389688.07</t>
  </si>
  <si>
    <t>5015925.26
5015925.26
5015775.26
5015775.26</t>
  </si>
  <si>
    <t>85.</t>
  </si>
  <si>
    <t>UP/I-324-05/18-01/98</t>
  </si>
  <si>
    <t>SARDINA d.o.o.</t>
  </si>
  <si>
    <t>060012501</t>
  </si>
  <si>
    <t>Ratac 1, Postira</t>
  </si>
  <si>
    <t>Općina Milna, dio k.o. Milna, predio uvale Maslinova, površina za uzgoj ABCD</t>
  </si>
  <si>
    <t>HRVAQU000239</t>
  </si>
  <si>
    <t>Splitsko-dalmatinska</t>
  </si>
  <si>
    <t>6375652.03
6375698.03
6375759.19
6375715.83</t>
  </si>
  <si>
    <t>4796687.98
4796712.53
4796600.26
4796572.91</t>
  </si>
  <si>
    <t>Općina Milna, dio k.o. Milna, predio uvale Maslinova, površina za uzgoj EFGH</t>
  </si>
  <si>
    <t>HRVAQU000240</t>
  </si>
  <si>
    <t>6375763.37
6375840.51
6375947.15
6375869.89</t>
  </si>
  <si>
    <t>4796475.97
4796507.64
4796279.97
4796250.48</t>
  </si>
  <si>
    <t>Općina Milna, dio k.o. Milna, predio uvale Maslinova, površina za uzgoj IJKL</t>
  </si>
  <si>
    <t>HRVAQU000241</t>
  </si>
  <si>
    <t>6376149.30
6376228.76
6376163.88
6376078.74</t>
  </si>
  <si>
    <t>4796456.39
4796428.29
4796188.18
4796214.08</t>
  </si>
  <si>
    <t>Općina Milna, dio k.o. Milna, predio uvale Maslinova, površina za uzgoj MNOPRS</t>
  </si>
  <si>
    <t>HRVAQU000242</t>
  </si>
  <si>
    <t>6375905.30
6375904.30
6375895.88
6375892.88
6375889.81
6375902.86
6375890.19
6375845.88
6375809.06
6375731.85
6375732.08
6375707.62
6375814.71
6375861.83
6375880.48
6375901.01
6375944.24
6375964.15
6375951.20
6375966.66
6375961.23
6375951.42
6375946.47
6375943.45
6375906.23
6375906.71
6375904.30
6375900.24
6375896.32
6375897.83
6375907.13
6375921.94
6375935.26
6375938.12</t>
  </si>
  <si>
    <t>4797087.49
4797073.43
4797042.83
4797015.99
4797000.31
4796984.95
4796949.88
4796915.37
4796900.69
4796898.77
4796841.58
4796750.80
4796649.75
4796642.10
4796782.91
4796846.38
4796913.95
4796949.46
4796982.32
4796995.01
4797011.29
4797047.91
4797097.93
4797111.51
4797105.00
4797094.43
4797094.38
4797103.58
4797108.22
4797126.95
4797137.00
4797141.20
4797128.67
4797116.61</t>
  </si>
  <si>
    <r>
      <t>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>)</t>
    </r>
  </si>
  <si>
    <t>Općina Milna, dio k.o. Milna, predio uvale Maslinova, površina za uzgoj TUVZ</t>
  </si>
  <si>
    <t>/</t>
  </si>
  <si>
    <t>86.</t>
  </si>
  <si>
    <t>UP/I-324-05/18-01/99</t>
  </si>
  <si>
    <t>akvatorij Vela Grška, u Općini Nerežišća, na otoku Braču</t>
  </si>
  <si>
    <t>HRVAQU000244</t>
  </si>
  <si>
    <t>498240.35
498429.80
498744.84
498555.39</t>
  </si>
  <si>
    <t>4794270.00
4794448.06
4794112.87
4793934.81</t>
  </si>
  <si>
    <r>
      <t>tuna (</t>
    </r>
    <r>
      <rPr>
        <i/>
        <sz val="11"/>
        <color theme="1"/>
        <rFont val="Calibri"/>
        <family val="2"/>
        <charset val="238"/>
        <scheme val="minor"/>
      </rPr>
      <t>Thunnus thynnus</t>
    </r>
    <r>
      <rPr>
        <sz val="11"/>
        <color theme="1"/>
        <rFont val="Calibri"/>
        <family val="2"/>
        <charset val="238"/>
        <scheme val="minor"/>
      </rPr>
      <t>)</t>
    </r>
  </si>
  <si>
    <t>87.</t>
  </si>
  <si>
    <t>UP/I-324-05/18-01/130</t>
  </si>
  <si>
    <t>Malostonski zaljev, polje 539</t>
  </si>
  <si>
    <t>HRVAQU000245</t>
  </si>
  <si>
    <t>6471509,00
6471342,00
6471234,00
6471402,00</t>
  </si>
  <si>
    <t>4748698,00
4748798,00
4748628,00
4748525,00</t>
  </si>
  <si>
    <t>UP/I-324-05/22-01/21</t>
  </si>
  <si>
    <t>88.</t>
  </si>
  <si>
    <t>UP/I-324-05/18-01/129</t>
  </si>
  <si>
    <t>Malostonski zaljev, polje 355</t>
  </si>
  <si>
    <t>HRVAQU000246</t>
  </si>
  <si>
    <t>6472831,71
6472922,86
6472874,14
6472787,48</t>
  </si>
  <si>
    <t>4748544,88
4748477,00
4748416,26
4748476,61</t>
  </si>
  <si>
    <t>UP/I-324-05/22-01/22</t>
  </si>
  <si>
    <t>89.</t>
  </si>
  <si>
    <t>UP/I-324-05/18-01/103</t>
  </si>
  <si>
    <t>CINCIN, vl. Ivan Zupičić</t>
  </si>
  <si>
    <t>Brgod br. 61, Trget</t>
  </si>
  <si>
    <t>Uvala Budava, Općina Marčana</t>
  </si>
  <si>
    <t>HRVAQU000247</t>
  </si>
  <si>
    <t>5420334.00
5420289.28
5420334.00
5420378.72</t>
  </si>
  <si>
    <t>4973106.00
4973083.64
4972994.20
4973016.56</t>
  </si>
  <si>
    <t>UP/I-324-05/23-01/79</t>
  </si>
  <si>
    <t>prijenos na CINCIN TRGET d.o.o.</t>
  </si>
  <si>
    <t>90.</t>
  </si>
  <si>
    <t>UP/I-324-05/18-01/104</t>
  </si>
  <si>
    <t>područje Raškog zaljeva, Općina Raša</t>
  </si>
  <si>
    <t>HRVAQU000248</t>
  </si>
  <si>
    <t>5427457.00
5427457.00
5427507.00
5427507.00</t>
  </si>
  <si>
    <t>4984095.30
4983995.30
4984095.30
4983995.30</t>
  </si>
  <si>
    <t>UP/I-324-05/23-01/80</t>
  </si>
  <si>
    <t>91.</t>
  </si>
  <si>
    <t>UP/I-324-05/18-01/105</t>
  </si>
  <si>
    <t>CIPLIĆ d.o.o.</t>
  </si>
  <si>
    <t>060087544</t>
  </si>
  <si>
    <t>Dinka Fabrisa 18 A, Trpanj</t>
  </si>
  <si>
    <t>Malostonski zaljev, polje 364</t>
  </si>
  <si>
    <t>HRVAQU000249</t>
  </si>
  <si>
    <t>6458823.32
6458979.30
6458982.47
6458963.45
6458853.68
6458796.34</t>
  </si>
  <si>
    <t>4752799.00
4752762.75
4752742.34
4752698.00
4752691.83
4752715.43</t>
  </si>
  <si>
    <t>UP/I-324-05/22-01/24</t>
  </si>
  <si>
    <t>92.</t>
  </si>
  <si>
    <t>UP/I-324-05/18-01/111</t>
  </si>
  <si>
    <t>NONOS DYO d.o.o.</t>
  </si>
  <si>
    <t>080755018</t>
  </si>
  <si>
    <t>Bistrina b.b., Ston</t>
  </si>
  <si>
    <t>Malostonski zaljev, polje 51D</t>
  </si>
  <si>
    <t>HRVAQU000250</t>
  </si>
  <si>
    <t>6472183
6472395
6472273
6472077</t>
  </si>
  <si>
    <t>4747587
4747906
4747999
4747697</t>
  </si>
  <si>
    <t>93.</t>
  </si>
  <si>
    <t>UP/I-324-05/18-01/112</t>
  </si>
  <si>
    <t>Malostonski zaljev, polje 51B</t>
  </si>
  <si>
    <t>HRVAQU000251</t>
  </si>
  <si>
    <t>6476226
6476324
6476032
6475955</t>
  </si>
  <si>
    <t>4747639
4747571
4747164
4747157</t>
  </si>
  <si>
    <t>UP/I-324-05/24-01/31</t>
  </si>
  <si>
    <t>Malostonski zaljev, polje 51C</t>
  </si>
  <si>
    <t>HRVAQU000252</t>
  </si>
  <si>
    <t>6472420
6472639
6472401
6472190</t>
  </si>
  <si>
    <t>4747342
4747734
4747904
4747581</t>
  </si>
  <si>
    <t>Malostonski zaljev, polje 366</t>
  </si>
  <si>
    <t>HRVAQU000253</t>
  </si>
  <si>
    <t>6474896,00
6474896,00
6474934,00
6474931,00</t>
  </si>
  <si>
    <t>4746181,00
4746185,00
4746160,00
4746157,00</t>
  </si>
  <si>
    <t>UP/I-324-05/23-01/6</t>
  </si>
  <si>
    <t>Malostonski zaljev, polje 377</t>
  </si>
  <si>
    <t>HRVAQU000254</t>
  </si>
  <si>
    <t>6475007,00
6475075,00
6475047,00
6474984,00</t>
  </si>
  <si>
    <t>4747023,00
4746984,00
4746945,00
4746988,00</t>
  </si>
  <si>
    <t>94.</t>
  </si>
  <si>
    <t>UP/I-324-05/18-01/106</t>
  </si>
  <si>
    <t>FRIŠKINA d.o.o.</t>
  </si>
  <si>
    <t>060140082</t>
  </si>
  <si>
    <t>Domilijina 8, Split</t>
  </si>
  <si>
    <t>akvatorij uvale Movar (ribogojilišno polje 2)</t>
  </si>
  <si>
    <t>PONIŠTENA-NIJE DOBILA BROJ U BAZI</t>
  </si>
  <si>
    <t>5578141.41
5578107.07
5578138.59
5578172.88</t>
  </si>
  <si>
    <t>4818711.67
4818735.75
4818780.80
4818756.77</t>
  </si>
  <si>
    <t>UP/I-324-05/19-01/01</t>
  </si>
  <si>
    <t>525-13/0336-19-1</t>
  </si>
  <si>
    <t>PONIŠTENA DOZVOLA! Izvršno od 8.1.2019.</t>
  </si>
  <si>
    <t>95.</t>
  </si>
  <si>
    <t>KRINJICE, vl. Neda Kunica</t>
  </si>
  <si>
    <t>Zamaslina 3, Ston</t>
  </si>
  <si>
    <t>Malostonski zaljev, polje 30A</t>
  </si>
  <si>
    <t>HRVAQU000255</t>
  </si>
  <si>
    <t>6478074,00
6478144,00
6478136,00
6478057,00</t>
  </si>
  <si>
    <t>4743646,00
4743613,00
4743590,00
4743629,37</t>
  </si>
  <si>
    <t>UP/I-324-05/23-01/7</t>
  </si>
  <si>
    <t>Malostonski zaljev, polje 322</t>
  </si>
  <si>
    <t>HRVAQU000256</t>
  </si>
  <si>
    <t>6478808,57
6478883,52
6478870,92
6478793,01</t>
  </si>
  <si>
    <t>4743350,70
4743305,25
4743273,76
4743327,75</t>
  </si>
  <si>
    <t>UP/I-324-05/22-01/25</t>
  </si>
  <si>
    <t>Malostonski zaljev, polje 333</t>
  </si>
  <si>
    <t>HRVAQU000257</t>
  </si>
  <si>
    <t>6478774,40
6478853,54
6478830,48
6478747,13</t>
  </si>
  <si>
    <t>4743978,64
4743918,12
4743882,74
4743946,06</t>
  </si>
  <si>
    <t>Malostonski zaljev, polje 503</t>
  </si>
  <si>
    <t>HRVAQU000258</t>
  </si>
  <si>
    <t>6478709,00
6478754,00
6478676,00
6478619,00</t>
  </si>
  <si>
    <t>4743919,00
4744007,00
4744060,00
4743986,00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</si>
  <si>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</si>
  <si>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600957,67
600984,36
601064,57
601042,14</t>
  </si>
  <si>
    <t>4745149,97
4745183,03
4745123,92
4745088,13</t>
  </si>
  <si>
    <t>upis nove lokacije</t>
  </si>
  <si>
    <t>UP/I-324-05/22-01/131</t>
  </si>
  <si>
    <t>Malostonski zaljev, polje 1017</t>
  </si>
  <si>
    <t>HRVAQU000514</t>
  </si>
  <si>
    <t>599600,43
599688,53
599672,32
599703,95
599730,74
599611,82</t>
  </si>
  <si>
    <t>4745126,01
4745050,43
4745030,61
4745007,02
4745042,51
4745139,94</t>
  </si>
  <si>
    <t>600273,23
600289,92
600360,51
600352,91</t>
  </si>
  <si>
    <t>4744820,00
4744837,96
4744806,21
4744783,07</t>
  </si>
  <si>
    <t>ponovni upis lokacije nakon obnove Ugovora o koncesiji</t>
  </si>
  <si>
    <t>UP/I-324-05/23-01/37</t>
  </si>
  <si>
    <t>600828,84
600884,52
600963,46
600920,03</t>
  </si>
  <si>
    <t>4745187,63
4745262,64
4745211,03
4745122,23</t>
  </si>
  <si>
    <t>96.</t>
  </si>
  <si>
    <t>UP/I-324-05/18-01/113</t>
  </si>
  <si>
    <t>Braniteljsko ribarska zadruga Dagnja</t>
  </si>
  <si>
    <t>Ražanačka 49, Zadar</t>
  </si>
  <si>
    <t>Seline, Općina Starigrad</t>
  </si>
  <si>
    <t>HRVAQU000259</t>
  </si>
  <si>
    <t>5541302,39
5541521,52
5541762,40
5541785,16
5541503,60
5541272,02</t>
  </si>
  <si>
    <t>4903137,89
4903036,87
4903022,78
4902950,36
4902965,23
4903072,01</t>
  </si>
  <si>
    <t>UP/I-324-05/20-01/38</t>
  </si>
  <si>
    <t>97.</t>
  </si>
  <si>
    <t>UP/I-324-05/18-01/77</t>
  </si>
  <si>
    <t>525-13/1256-18-6</t>
  </si>
  <si>
    <t>IHOR PARK d.o.o.</t>
  </si>
  <si>
    <t>080251580</t>
  </si>
  <si>
    <t>Crna Mlaka 9, Jastrebarsko</t>
  </si>
  <si>
    <t>ribnjak Crna Mlaka na području Općine Klinča Sela u k.o. Zdenčina</t>
  </si>
  <si>
    <t>HRVAQU000260</t>
  </si>
  <si>
    <t>Zagrebačka</t>
  </si>
  <si>
    <t>katastarske čestice broj 886/3, 886/5, 888/5, 888/7, 890/3, 891/2, 893/3, 894/3, 894/5, 896/3, 897/3, 897/5, 932/2, 979/2, 1158/3, 1159, 1160/1, 1160/2, 1161, 1162/1, 1164, 1165, 11669/6, 1166/7, 1167, 1168, 1169, 1173/2, 1173/3, 1173/6, 1174/1, 1174/2, 1174/3, 1174/4, 1175, 1176/6A, 1176/6B, 1176/6C, 1176/3, 1176/5, 1180, 1181, 1182/2, 1183, 1184, 1185, 1186/1, 1186/2, 1187/1, 1187/2, 1187/3, 1187/8, 1188, 1189, 1190, 1191, 1192, 1193, 1194, 1195, 1196, 1198, 1199/5, 1199/7, 1199/12, 1199/13, 1199/16, 1200/4, 1200/5 i 1200/6 u k.o. Zdenčina, Općina Klinča Sela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</si>
  <si>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 i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</t>
    </r>
  </si>
  <si>
    <t>promjena pravnog oblika društva iz "dioničko društvo" u "društvo s ograničenom odgovornošću"</t>
  </si>
  <si>
    <t>UP/I-324-05/20-01/31</t>
  </si>
  <si>
    <r>
      <t>produženje dopuštenja za izlovh i prodaju jedinki stranih vrsta riba: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 sukladno rješenju MINGOR KLASA: UP/I-612-07/20-42/122, URBROJ: 517-05-1-1-20-4, od 16.12.2020. (važi do 31.12.2023.)</t>
    </r>
  </si>
  <si>
    <t>UP/I-324-05/22-01/92</t>
  </si>
  <si>
    <r>
      <t>produženje dopuštenja za izlovh i prodaju jedinki stranih vrsta riba: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 sukladno rješenju MINGOR KLASA: UP/I-352-04/24-03/17, URBROJ: 517-10-1-1-24-2, od 23.01.2024. (važi do 23.01.2027.)</t>
    </r>
  </si>
  <si>
    <t>UP/I-324-05/24-01/4</t>
  </si>
  <si>
    <t>98.</t>
  </si>
  <si>
    <t>UP/I-324-05/18-01/108</t>
  </si>
  <si>
    <t>CRKVICA, vl. Ante Šerlija</t>
  </si>
  <si>
    <t>Široka ulica 8, Ston</t>
  </si>
  <si>
    <t>Malostonski zaljev, polje 168</t>
  </si>
  <si>
    <t>HRVAQU000261</t>
  </si>
  <si>
    <t>6471459,57
6471554,90
6471501,57
6471412,58</t>
  </si>
  <si>
    <t>4744567,29
4749505,99
4749435,36
4749507,32</t>
  </si>
  <si>
    <t>UP/I-324-05/22-01/26</t>
  </si>
  <si>
    <t>Malostonski zaljev, polje 159</t>
  </si>
  <si>
    <t>HRVAQU000262</t>
  </si>
  <si>
    <t>6471830,78
6471878,78
6471973,53
6471925,87</t>
  </si>
  <si>
    <t>4749174,87
4749268,82
4749201,79
4749117,17</t>
  </si>
  <si>
    <t>Malostonski zaljev, polje 160</t>
  </si>
  <si>
    <t>HRVAQU000263</t>
  </si>
  <si>
    <t>6471925,87
6471973,53
6472062,05
6472014,27</t>
  </si>
  <si>
    <t>4749117,17
4749201,79
4749139,18
4749062,78</t>
  </si>
  <si>
    <t>99.</t>
  </si>
  <si>
    <t>UP/I-324-05/18-01/109</t>
  </si>
  <si>
    <t>Malostonski zaljev, polje 92</t>
  </si>
  <si>
    <t>HRVAQU000264</t>
  </si>
  <si>
    <t>m2</t>
  </si>
  <si>
    <t>6477401,43
6477488,76
6477474,18
6477386,55</t>
  </si>
  <si>
    <t>4744961,55
4744912,70
4744886,48
4744935,50</t>
  </si>
  <si>
    <t>Malostonski zaljev, polje 42</t>
  </si>
  <si>
    <t>HRVAQU000265</t>
  </si>
  <si>
    <t>6477547
6477578
6477662
6477632
6476410
6476512
6476530
6476566
6476584
6476567
6477517
6477521
6477493
6477491
6477505
6477686
6477697
6477756
6477760
6477743
6477670
6477761</t>
  </si>
  <si>
    <t>4744521
4744556
4744491
4744451
4745483
4745487
4745478
4745438
4745405
4745418
4744935
4744945
4744956
4744952
4744939
4744828
4744842
4744786
4744792
4744817
4744796
4744750</t>
  </si>
  <si>
    <t>UP/I-324-05/23-01/8</t>
  </si>
  <si>
    <t>100.</t>
  </si>
  <si>
    <t>UP/I-324-05/18-01/110</t>
  </si>
  <si>
    <t>ŠKOLJKA, vl. Mato Ledinić</t>
  </si>
  <si>
    <t>Ive Vojnovića 66, Dubrovnik</t>
  </si>
  <si>
    <t>Malostonski zaljev, polje 415</t>
  </si>
  <si>
    <t>HRVAQU000271</t>
  </si>
  <si>
    <t>6457362,26
6457372,68
6457463,10
6457454,06</t>
  </si>
  <si>
    <t>4752570,77
4752646,65
4752633,11
4752565,57</t>
  </si>
  <si>
    <t>UP/I-324-05/22-01/27</t>
  </si>
  <si>
    <t>Malostonski zaljev, polje 48</t>
  </si>
  <si>
    <t>HRVAQU000272</t>
  </si>
  <si>
    <t>6457345,00
6457220,00
6457219,00
6457340,00</t>
  </si>
  <si>
    <t>4752639,00
4752667,00
4752644,00
4752618,00</t>
  </si>
  <si>
    <t>101.</t>
  </si>
  <si>
    <t>UP/I-324-05/18-01/114</t>
  </si>
  <si>
    <t>DADO, vl. Davor Cvjetanović</t>
  </si>
  <si>
    <t>06286407971</t>
  </si>
  <si>
    <t>Od Stoviša 26, Ston</t>
  </si>
  <si>
    <t>Malostonski zaljev, polje 46A</t>
  </si>
  <si>
    <t>HRVAQU000275</t>
  </si>
  <si>
    <t>6478166,00
6478227,00
6478203,00
6478146,00</t>
  </si>
  <si>
    <t>4743659,00
4743635,00
4743592,00
4743614,00</t>
  </si>
  <si>
    <t>UP/I-324-05/22-01/28</t>
  </si>
  <si>
    <t>102.</t>
  </si>
  <si>
    <t>UP/I-324-05/18-01/115</t>
  </si>
  <si>
    <t>MILJEVIĆ, vl. Andro Miljević</t>
  </si>
  <si>
    <t>Štedrica 6, Topolo</t>
  </si>
  <si>
    <t>Malostonski zaljev, polje 350</t>
  </si>
  <si>
    <t>HRVAQU000279</t>
  </si>
  <si>
    <t>6476229,5
6476247,31
6476205,48
6476177,33</t>
  </si>
  <si>
    <t>4748374,62
4748358,23
4748316,43
4748351,45</t>
  </si>
  <si>
    <t>UP/I-324-05/22-01/29</t>
  </si>
  <si>
    <t>Malostonski zaljev, polje 523</t>
  </si>
  <si>
    <t>HRVAQU000281</t>
  </si>
  <si>
    <t>6476195,00
6476157,00
6476064,00
6476109,00</t>
  </si>
  <si>
    <t>4748228,00
4748146,00
4748221,00
4748296,00</t>
  </si>
  <si>
    <t>Malostonski zaljev, polje 526</t>
  </si>
  <si>
    <t>HRVAQU000283</t>
  </si>
  <si>
    <t>6476007,00
6475998,00
6475984,00
6475996,00</t>
  </si>
  <si>
    <t>4747982,00
4747903,00
4747902,00
4747983,00</t>
  </si>
  <si>
    <t>103.</t>
  </si>
  <si>
    <t>UP/I-324-05/18-01/47</t>
  </si>
  <si>
    <t>RIBNJACI KUPA d.o.o.</t>
  </si>
  <si>
    <t>080695476</t>
  </si>
  <si>
    <t>Mrzljaki 108, Draganić</t>
  </si>
  <si>
    <t>ribnjak na području općine Draganić u k.o. Draganić</t>
  </si>
  <si>
    <t>HRVAQU000284</t>
  </si>
  <si>
    <t>Karlovačka</t>
  </si>
  <si>
    <t>katastarske česticae sukladno članku 2. Ugovora o zakupu za ribnjak u vlasništvu Republike Hrvatske na području općine Draganić, KLASA: 320-01/14-04/798, URBROJ: 370-06-15-19, od 16. studenoga 2015. godine, sklopljenog između Republike Hrvatske i društva Ribnjaci Kupa d.o.o., OIB:37463118234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</si>
  <si>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karas (</t>
    </r>
    <r>
      <rPr>
        <i/>
        <sz val="11"/>
        <color theme="1"/>
        <rFont val="Calibri"/>
        <family val="2"/>
        <charset val="238"/>
        <scheme val="minor"/>
      </rPr>
      <t>Carassius carassius</t>
    </r>
    <r>
      <rPr>
        <sz val="11"/>
        <color theme="1"/>
        <rFont val="Calibri"/>
        <family val="2"/>
        <charset val="238"/>
        <scheme val="minor"/>
      </rPr>
      <t>), kečiga (</t>
    </r>
    <r>
      <rPr>
        <i/>
        <sz val="11"/>
        <color theme="1"/>
        <rFont val="Calibri"/>
        <family val="2"/>
        <charset val="238"/>
        <scheme val="minor"/>
      </rPr>
      <t>Acipenser ruthenus</t>
    </r>
    <r>
      <rPr>
        <sz val="11"/>
        <color theme="1"/>
        <rFont val="Calibri"/>
        <family val="2"/>
        <charset val="238"/>
        <scheme val="minor"/>
      </rPr>
      <t>), grgeč (</t>
    </r>
    <r>
      <rPr>
        <i/>
        <sz val="11"/>
        <color theme="1"/>
        <rFont val="Calibri"/>
        <family val="2"/>
        <charset val="238"/>
        <scheme val="minor"/>
      </rPr>
      <t>Perca fluviatilis</t>
    </r>
    <r>
      <rPr>
        <sz val="11"/>
        <color theme="1"/>
        <rFont val="Calibri"/>
        <family val="2"/>
        <charset val="238"/>
        <scheme val="minor"/>
      </rPr>
      <t>), pastrvski grgeč (</t>
    </r>
    <r>
      <rPr>
        <i/>
        <sz val="11"/>
        <color theme="1"/>
        <rFont val="Calibri"/>
        <family val="2"/>
        <charset val="238"/>
        <scheme val="minor"/>
      </rPr>
      <t>Micropterus salmoides</t>
    </r>
    <r>
      <rPr>
        <sz val="11"/>
        <color theme="1"/>
        <rFont val="Calibri"/>
        <family val="2"/>
        <charset val="238"/>
        <scheme val="minor"/>
      </rPr>
      <t>), 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), afrički som (</t>
    </r>
    <r>
      <rPr>
        <i/>
        <sz val="11"/>
        <color theme="1"/>
        <rFont val="Calibri"/>
        <family val="2"/>
        <charset val="238"/>
        <scheme val="minor"/>
      </rPr>
      <t>Clarias gariepinus</t>
    </r>
    <r>
      <rPr>
        <sz val="11"/>
        <color theme="1"/>
        <rFont val="Calibri"/>
        <family val="2"/>
        <charset val="238"/>
        <scheme val="minor"/>
      </rPr>
      <t>), i sibirska jesetra (</t>
    </r>
    <r>
      <rPr>
        <i/>
        <sz val="11"/>
        <color theme="1"/>
        <rFont val="Calibri"/>
        <family val="2"/>
        <charset val="238"/>
        <scheme val="minor"/>
      </rPr>
      <t>Acipenser baerii</t>
    </r>
    <r>
      <rPr>
        <sz val="11"/>
        <color theme="1"/>
        <rFont val="Calibri"/>
        <family val="2"/>
        <charset val="238"/>
        <scheme val="minor"/>
      </rPr>
      <t>)</t>
    </r>
  </si>
  <si>
    <t>104.</t>
  </si>
  <si>
    <t>UP/I-324-05/18-01/119</t>
  </si>
  <si>
    <t>GATE, vl. Đurica Gate</t>
  </si>
  <si>
    <t>Bartola Kašića 14, Nova Mokošica</t>
  </si>
  <si>
    <t>Malostonski zaljev, polje 7</t>
  </si>
  <si>
    <t>HRVAQU000288</t>
  </si>
  <si>
    <t>6471351,00
6471386,00
6471437,00
6471398,00</t>
  </si>
  <si>
    <t>4748085,00
4748144,00
4748100,00
4748046,85</t>
  </si>
  <si>
    <t>105.</t>
  </si>
  <si>
    <t>UP/I-324-05/18-01/120</t>
  </si>
  <si>
    <t>LONČARICA, vl. Marinko Lončarica</t>
  </si>
  <si>
    <t>02338878523</t>
  </si>
  <si>
    <t>Grgovići 13, Doli</t>
  </si>
  <si>
    <t>Malostonski zaljev, polje 324</t>
  </si>
  <si>
    <t>HRVAQU000289</t>
  </si>
  <si>
    <t>6479028,40
6479129,69
6479101,16
6478995,92</t>
  </si>
  <si>
    <t>4743394,36
4743356,59
4743260,95
4743268,57</t>
  </si>
  <si>
    <t>UP/I-324-05/23-01/9</t>
  </si>
  <si>
    <t>106.</t>
  </si>
  <si>
    <t>UP/I-324-05/18-01/121</t>
  </si>
  <si>
    <t>MORE, vl. Dragan Maškarić</t>
  </si>
  <si>
    <t>Put Braće Mihanović 10, Ston</t>
  </si>
  <si>
    <t>Malostonski zaljev, polje 381</t>
  </si>
  <si>
    <t>HRVAQU000292</t>
  </si>
  <si>
    <t>6477328,97
6477243,86
6477250,32
6477335,44</t>
  </si>
  <si>
    <t>4743957,05
4744029,15
4744036,78
4743964,68</t>
  </si>
  <si>
    <t>UP/I-324-05/22-01/30</t>
  </si>
  <si>
    <t>107.</t>
  </si>
  <si>
    <t>UP/I-324-05/18-01/122</t>
  </si>
  <si>
    <t>PP ORAHOVICA d.o.o.</t>
  </si>
  <si>
    <t>010025375</t>
  </si>
  <si>
    <t>ribnjak na području Općine Bilje, u k.o. Vardarac</t>
  </si>
  <si>
    <t>HRVAQU000293</t>
  </si>
  <si>
    <t>katastarske čestice broj 983, 984, 985, 986, 987, 988, 989, 990, 1185, 1186, 1187, 1197, 1198, 1199, 1200, 1201, 1202, 1203, 1204, 1205, 1206, 1207, 1208, 1213, 1214, 1215, 1216/2, 1217, 1218, 1219, 1221/1, 1221/2, 1232/1, 1232/2, 1272, 1273, 1280, 1281, 1402, 1403 i 1404 u k.o. Vardarac, Općina Bilje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</si>
  <si>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), crvenperka (</t>
    </r>
    <r>
      <rPr>
        <i/>
        <sz val="11"/>
        <color theme="1"/>
        <rFont val="Calibri"/>
        <family val="2"/>
        <charset val="238"/>
        <scheme val="minor"/>
      </rPr>
      <t>Scardinius erythrophthalmus</t>
    </r>
    <r>
      <rPr>
        <sz val="11"/>
        <color theme="1"/>
        <rFont val="Calibri"/>
        <family val="2"/>
        <charset val="238"/>
        <scheme val="minor"/>
      </rPr>
      <t>) i bodorka (</t>
    </r>
    <r>
      <rPr>
        <i/>
        <sz val="11"/>
        <color theme="1"/>
        <rFont val="Calibri"/>
        <family val="2"/>
        <charset val="238"/>
        <scheme val="minor"/>
      </rPr>
      <t>Rutilus rutilus</t>
    </r>
    <r>
      <rPr>
        <sz val="11"/>
        <color theme="1"/>
        <rFont val="Calibri"/>
        <family val="2"/>
        <charset val="238"/>
        <scheme val="minor"/>
      </rPr>
      <t>)</t>
    </r>
  </si>
  <si>
    <r>
      <t>Dodavanje stranih  vrsta, koje se ne uzgajaju ciljano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)za stavljanje na tržište, te stranih vrsta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</t>
    </r>
    <r>
      <rPr>
        <sz val="11"/>
        <color theme="1"/>
        <rFont val="Calibri"/>
        <family val="2"/>
        <charset val="238"/>
        <scheme val="minor"/>
      </rPr>
      <t>) i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)sukladno rješenju MZOE, do 31.12.2020.</t>
    </r>
  </si>
  <si>
    <t>UP/I-324-05/19-01/111</t>
  </si>
  <si>
    <t>525-13/0734-19-2</t>
  </si>
  <si>
    <r>
      <t>Dopuštenje MZOE za izlov i prodaju jedinki stranih  vrsta, koje se ne uzgajaju ciljano, 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te stranih vrsta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</t>
    </r>
    <r>
      <rPr>
        <sz val="11"/>
        <color theme="1"/>
        <rFont val="Calibri"/>
        <family val="2"/>
        <charset val="238"/>
        <scheme val="minor"/>
      </rPr>
      <t>) i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 KLASA:UP/I-612-07/19-42/135, URBROJ: 517-05-1-1-19-4, od 5.9.2019.</t>
    </r>
  </si>
  <si>
    <t>UP/I-324-05/21-01/01</t>
  </si>
  <si>
    <t>povećanje površine sa 663,8964 ha na 685,2134 ha uslijed dodavanja katastarskih čestica koje čine tehnološku cjelinu s ribnjakom</t>
  </si>
  <si>
    <t>UP/I-324-05/21-01/50</t>
  </si>
  <si>
    <r>
      <t>Upis produženja datuma sukladno rješenju Ministarstva gospodarstva i održivog razvoja KLASA: UP/I-352-04/24-03/44, URBROJ: 517-10-1-1-24-2, od 9.02.2024.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),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</t>
    </r>
    <r>
      <rPr>
        <sz val="11"/>
        <color theme="1"/>
        <rFont val="Calibri"/>
        <family val="2"/>
        <charset val="238"/>
        <scheme val="minor"/>
      </rPr>
      <t>) i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do 09.02.2027.</t>
    </r>
  </si>
  <si>
    <t>UP/I-324-05/24-01/10</t>
  </si>
  <si>
    <t>108.</t>
  </si>
  <si>
    <t>UP/I-324-05/18-01/123</t>
  </si>
  <si>
    <t>ribnjak na području Grada Donji Miholjac, u k.o. Donji Miholjac</t>
  </si>
  <si>
    <t>HRVAQU000296</t>
  </si>
  <si>
    <t>katastarske čestice broj 2893, 2894, 2896, 2898, 2905/1, 2905/2, 2908, 2911, 2924, 2929, 2952/1, 2952/2, 2952/3, 2955, 2957, 2959, 2960, 2962, 2964, 2966, 2968, 2972/1, 2972/2, 2976/1, 2976/2, 2977/1, 2977/2, 2978, 2576, 2577, 2580, 2581, 2582, 2585, 2914/1, 2914/3, 2914/4, 2922, 2953/1 i 2958  u k.o. Donji Miholjac, Grad Donji Miholjac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</si>
  <si>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</t>
    </r>
    <r>
      <rPr>
        <sz val="11"/>
        <color theme="1"/>
        <rFont val="Calibri"/>
        <family val="2"/>
        <charset val="238"/>
        <scheme val="minor"/>
      </rPr>
      <t>),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), crvenperka (</t>
    </r>
    <r>
      <rPr>
        <i/>
        <sz val="11"/>
        <color theme="1"/>
        <rFont val="Calibri"/>
        <family val="2"/>
        <charset val="238"/>
        <scheme val="minor"/>
      </rPr>
      <t>Scardinius erythrophthalmus</t>
    </r>
    <r>
      <rPr>
        <sz val="11"/>
        <color theme="1"/>
        <rFont val="Calibri"/>
        <family val="2"/>
        <charset val="238"/>
        <scheme val="minor"/>
      </rPr>
      <t>) i bodorka (</t>
    </r>
    <r>
      <rPr>
        <i/>
        <sz val="11"/>
        <color theme="1"/>
        <rFont val="Calibri"/>
        <family val="2"/>
        <charset val="238"/>
        <scheme val="minor"/>
      </rPr>
      <t>Rutilus rutilus</t>
    </r>
    <r>
      <rPr>
        <sz val="11"/>
        <color theme="1"/>
        <rFont val="Calibri"/>
        <family val="2"/>
        <charset val="238"/>
        <scheme val="minor"/>
      </rPr>
      <t>)</t>
    </r>
  </si>
  <si>
    <r>
      <t>Dodavanje stranih  vrsta, koje se ne uzgajaju ciljano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)za stavljanje na tržište, sukladno rješenju MZOE, do 31.12.2020.</t>
    </r>
  </si>
  <si>
    <t>UP/I-324-05/19-01/107</t>
  </si>
  <si>
    <r>
      <t>Dopuštenje MZOE za izlov i prodaju jedinki stranih  vrsta, koje se ne uzgajaju ciljano, 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KLASA:UP/I-612-07/19-42/137, URBROJ: 517-05-1-1-19-4, od 5.9.2019.</t>
    </r>
  </si>
  <si>
    <r>
      <t>Upis produženja datuma sukladno rješenju Ministarstva gospodarstva i održivog razvoja KLASA: UP/I-612-07/20-42/112, URBROJ: 517-05-1-1-20-4, od 15.12.2020.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31.12.2023.</t>
    </r>
  </si>
  <si>
    <t>UP/I-324-05/21-01/02</t>
  </si>
  <si>
    <t>povećanje površine sa 1.002,5184 ha na 1.017,9625 ha uslijed dodavanja katastarskih čestica koje čine tehnološku cjelinu s ribnjakom</t>
  </si>
  <si>
    <t>UP/I-324-05/21-01/51</t>
  </si>
  <si>
    <r>
      <t>Upis produženja datuma sukladno rješenju Ministarstva gospodarstva i održivog razvoja KLASA: UP/I-352-04/24-03/43, URBROJ: 517-10-1-1-24-2, od 9.2.2024.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9.2.2027.</t>
    </r>
  </si>
  <si>
    <t>UP/I-324-05/24-01/11</t>
  </si>
  <si>
    <t>109.</t>
  </si>
  <si>
    <t>UP/I-324-05/18-01/124</t>
  </si>
  <si>
    <t>ribnjak Grudnjak na području Općine Zdenci  u k.o. Zdenci i k.o. Kutovi i Općine Đurđenovac u k.o. Bokšić</t>
  </si>
  <si>
    <t>HRVAQU000299</t>
  </si>
  <si>
    <t>Virovitičko-podravska</t>
  </si>
  <si>
    <t>katastarske čestice broj 1, 2/1 i 2/2 u k.o. Bokšić, katastarske čestice 1831/1, 1831/2, 1831/3, 1833, 1834/1, 1834/2, 1834/3, 1834/4, 1834/5, 1834/8, 1833, 1834/1, 1834/2, 1834/3, 1834/4, 1834/5, 1834/6, 1834/8, 1834/10, 1834/12, 1841/1, 1841/2, 1841/3, 1842, 1843, 1844/1, 1844/2, 1844/3, 1845, 1846, 1847, 1848, 1849, 1850, 1851/1, 1851/2, 1853, 1854/1, D 1854/4, 1855, 1863/2 i 1863/35 u k.o. Zdenci i katastarske čestice broj 775/3-a3, 822, 823, 824, 825/1, 826/1, 827, 828, 829/1, 830/1, 831/1, 832 i 782/1 u k.o. Kutovi u Općini Zdenci, Općina Đurđenovac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</si>
  <si>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</t>
    </r>
    <r>
      <rPr>
        <sz val="11"/>
        <color theme="1"/>
        <rFont val="Calibri"/>
        <family val="2"/>
        <charset val="238"/>
        <scheme val="minor"/>
      </rPr>
      <t>),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), crvenperka (</t>
    </r>
    <r>
      <rPr>
        <i/>
        <sz val="11"/>
        <color theme="1"/>
        <rFont val="Calibri"/>
        <family val="2"/>
        <charset val="238"/>
        <scheme val="minor"/>
      </rPr>
      <t>Scardinius erythrophthalmus</t>
    </r>
    <r>
      <rPr>
        <sz val="11"/>
        <color theme="1"/>
        <rFont val="Calibri"/>
        <family val="2"/>
        <charset val="238"/>
        <scheme val="minor"/>
      </rPr>
      <t>), bodorka (</t>
    </r>
    <r>
      <rPr>
        <i/>
        <sz val="11"/>
        <color theme="1"/>
        <rFont val="Calibri"/>
        <family val="2"/>
        <charset val="238"/>
        <scheme val="minor"/>
      </rPr>
      <t>Rutilus rutilus</t>
    </r>
    <r>
      <rPr>
        <sz val="11"/>
        <color theme="1"/>
        <rFont val="Calibri"/>
        <family val="2"/>
        <charset val="238"/>
        <scheme val="minor"/>
      </rPr>
      <t>), američka veslokljunka (</t>
    </r>
    <r>
      <rPr>
        <i/>
        <sz val="11"/>
        <color theme="1"/>
        <rFont val="Calibri"/>
        <family val="2"/>
        <charset val="238"/>
        <scheme val="minor"/>
      </rPr>
      <t>Polyodon spathula</t>
    </r>
    <r>
      <rPr>
        <sz val="11"/>
        <color theme="1"/>
        <rFont val="Calibri"/>
        <family val="2"/>
        <charset val="238"/>
        <scheme val="minor"/>
      </rPr>
      <t>), hibridni grgeč (</t>
    </r>
    <r>
      <rPr>
        <i/>
        <sz val="11"/>
        <color theme="1"/>
        <rFont val="Calibri"/>
        <family val="2"/>
        <charset val="238"/>
        <scheme val="minor"/>
      </rPr>
      <t>Morone saxatilis x Morone chrysops</t>
    </r>
    <r>
      <rPr>
        <sz val="11"/>
        <color theme="1"/>
        <rFont val="Calibri"/>
        <family val="2"/>
        <charset val="238"/>
        <scheme val="minor"/>
      </rPr>
      <t>) i crni amur (</t>
    </r>
    <r>
      <rPr>
        <i/>
        <sz val="11"/>
        <color theme="1"/>
        <rFont val="Calibri"/>
        <family val="2"/>
        <charset val="238"/>
        <scheme val="minor"/>
      </rPr>
      <t>Mylopharyngodon piceus</t>
    </r>
    <r>
      <rPr>
        <sz val="11"/>
        <color theme="1"/>
        <rFont val="Calibri"/>
        <family val="2"/>
        <charset val="238"/>
        <scheme val="minor"/>
      </rPr>
      <t>) i afrički som (</t>
    </r>
    <r>
      <rPr>
        <i/>
        <sz val="11"/>
        <color theme="1"/>
        <rFont val="Calibri"/>
        <family val="2"/>
        <charset val="238"/>
        <scheme val="minor"/>
      </rPr>
      <t>Clarias gariepinus</t>
    </r>
    <r>
      <rPr>
        <sz val="11"/>
        <color theme="1"/>
        <rFont val="Calibri"/>
        <family val="2"/>
        <charset val="238"/>
        <scheme val="minor"/>
      </rPr>
      <t>)</t>
    </r>
  </si>
  <si>
    <t>UP/I-324-05/19-01/109</t>
  </si>
  <si>
    <r>
      <t>Upis stranih vrsta: 
američka veslokljunka (</t>
    </r>
    <r>
      <rPr>
        <i/>
        <sz val="11"/>
        <color theme="1"/>
        <rFont val="Calibri"/>
        <family val="2"/>
        <charset val="238"/>
        <scheme val="minor"/>
      </rPr>
      <t>Polyodon spathula</t>
    </r>
    <r>
      <rPr>
        <sz val="11"/>
        <color theme="1"/>
        <rFont val="Calibri"/>
        <family val="2"/>
        <charset val="238"/>
        <scheme val="minor"/>
      </rPr>
      <t>) sukladno dozvoli za korištenje strane vrste , KLASA: UP/I-324-05/19-03/07, URBROJ: 525-13/0734-19-9, od 13. 12.2019.  upisane u Registar dozvola za korištenje stranih i lokalno neprisutnih vrsta u akvakulturi pod red. br. 1. na rok do 13.12.2026. i
hibridni grgeč (</t>
    </r>
    <r>
      <rPr>
        <i/>
        <sz val="11"/>
        <color theme="1"/>
        <rFont val="Calibri"/>
        <family val="2"/>
        <charset val="238"/>
        <scheme val="minor"/>
      </rPr>
      <t>Morone saxatilis x Morone chrysops</t>
    </r>
    <r>
      <rPr>
        <sz val="11"/>
        <color theme="1"/>
        <rFont val="Calibri"/>
        <family val="2"/>
        <charset val="238"/>
        <scheme val="minor"/>
      </rPr>
      <t>) sukladno dozvoli za korištenje strane vrste KLASA: UP/I-324-05/19-03/04, URBROJ: 525-13/0734-19-8, od 13. 12.2019.  upisane u Registar dozvola za korištenje stranih i lokalno neprisutnih vrsta u akvakulturi pod red. br. 2. na rok do 13.12.2026.</t>
    </r>
  </si>
  <si>
    <t>UP/I-324-05/19-01/140</t>
  </si>
  <si>
    <t>525-13/0734-19-1</t>
  </si>
  <si>
    <r>
      <t>Upis strane vrste 
crni amur (</t>
    </r>
    <r>
      <rPr>
        <i/>
        <sz val="11"/>
        <color theme="1"/>
        <rFont val="Calibri"/>
        <family val="2"/>
        <charset val="238"/>
        <scheme val="minor"/>
      </rPr>
      <t>Mylopharyngodon piceus</t>
    </r>
    <r>
      <rPr>
        <sz val="11"/>
        <color theme="1"/>
        <rFont val="Calibri"/>
        <family val="2"/>
        <charset val="238"/>
        <scheme val="minor"/>
      </rPr>
      <t xml:space="preserve">) sukladno dozvoli za korištenje strane vrste , KLASA: UP/I-324-05/19-03/05, URBROJ: 525-13/0734-20-12, od 7. 4.2019.  upisane u Registar dozvola za korištenje stranih i lokalno neprisutnih vrsta u akvakulturi pod red. br. 4. na rok do7.4.2027.  </t>
    </r>
  </si>
  <si>
    <t>UP/I-324-05/20-01/23</t>
  </si>
  <si>
    <t>525-13/0723-20-1</t>
  </si>
  <si>
    <t>21.4.2020</t>
  </si>
  <si>
    <t>Promjena podataka o lokaciji obavljanja djelatnosti akvakulture, odnosno promjena katastarskih čestica i povećanje površine sa "965,6608 ha" na "981,224 ha".</t>
  </si>
  <si>
    <t>UP/I-324-05/20-01/30</t>
  </si>
  <si>
    <r>
      <t>Upis produženja datuma sukladno rješenju Ministarstva gospodarstva i održivog razvoja KLASA: UP/I-612-07/20-42/113, URBROJ: 517-05-1-1-20-4, od 16.12.2020.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31.12.2023.</t>
    </r>
  </si>
  <si>
    <t>UP/I-324-05/21-01/03</t>
  </si>
  <si>
    <r>
      <t>upis vrste afrički som (</t>
    </r>
    <r>
      <rPr>
        <i/>
        <sz val="11"/>
        <color theme="1"/>
        <rFont val="Calibri"/>
        <family val="2"/>
        <charset val="238"/>
        <scheme val="minor"/>
      </rPr>
      <t>Clarias gariepinus</t>
    </r>
    <r>
      <rPr>
        <sz val="11"/>
        <color theme="1"/>
        <rFont val="Calibri"/>
        <family val="2"/>
        <charset val="238"/>
        <scheme val="minor"/>
      </rPr>
      <t>)</t>
    </r>
  </si>
  <si>
    <t>UP/I-324-05/22-01/128</t>
  </si>
  <si>
    <r>
      <t>Upis produženja datuma sukladno rješenju Ministarstva gospodarstva i održivog razvoja KLASA: UP/I-352-04/24-03/42, URBROJ: 517-10-1-1-24-2, od 9.2.2024.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9.2.2027.</t>
    </r>
  </si>
  <si>
    <t>UP/I-324-05/24-01/12</t>
  </si>
  <si>
    <t>izmjene brojeva katastarskih čestica u zakupu i površine ribnjaka, uslijed revalorizacije zakupnine</t>
  </si>
  <si>
    <t>UP/I-324-05/24-01/25</t>
  </si>
  <si>
    <t>110.</t>
  </si>
  <si>
    <t>UP/I-324-05/18-01/125</t>
  </si>
  <si>
    <t>ribnjak na području Općine Lipovljani u k.o. Piljenice, k.o. Lipovljani i k.o. Kraljeva Velika</t>
  </si>
  <si>
    <t>HRVAQU000301</t>
  </si>
  <si>
    <t>Sisačko-moslavačka</t>
  </si>
  <si>
    <t>katastarske čestice sukladno članku 1. Ugovora o dugogodišnjem zakupu ribnjaka u vlasništvu države, KLASA: 320-02/11-01/1520, URBROJ: 525-07/0365-12-10, od 8. lipnja 2014. godine, sklopljenog između Republike Hrvatske i društva PP ORAHOVICA d.d., OIB: 70427199569</t>
  </si>
  <si>
    <t>Povećanje površine sa 717,0543 ha na 742,1451</t>
  </si>
  <si>
    <t>UP/I-324-05/19-01/39</t>
  </si>
  <si>
    <r>
      <t>Dodavanje stranih  vrsta, koje se ne uzgajaju ciljano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 za stavljanje na tržište, sukladno rješenju MZOE, do 31.12.2020.</t>
    </r>
  </si>
  <si>
    <t>UP/I-324-05/19-01/110</t>
  </si>
  <si>
    <r>
      <t>Dopuštenje MZOE za izlov i prodaju jedinki stranih  vrsta, koje se ne uzgajaju ciljano, 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KLASA:UP/I-612-07/19-42/139, URBROJ: 517-05-1-1-19-4, od 5.9.2019.</t>
    </r>
  </si>
  <si>
    <r>
      <t>Upis produženja datuma sukladno rješenju Ministarstva gospodarstva i održivog razvoja KLASA: UP/I-612-07/20-42/115, URBROJ: 517-05-1-1-20-4, od 16.12.2020.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31.12.2023.</t>
    </r>
  </si>
  <si>
    <t>UP/I-324-05/21-01/04</t>
  </si>
  <si>
    <r>
      <t>Upis produženja datuma sukladno rješenju Ministarstva gospodarstva i održivog razvoja KLASA: UP/I-352-04/24-03/40, URBROJ: 517-10-1-1-24-2, od 9.2.2024.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9.2.2027.</t>
    </r>
  </si>
  <si>
    <t>UP/I-324-05/24-01/13</t>
  </si>
  <si>
    <t>111.</t>
  </si>
  <si>
    <t>UP/I-324-05/18-01/126</t>
  </si>
  <si>
    <t>ribnjak Vrbovljani na području Općine Stara Gradiška u k.o. Gređani i Općine Okučani u k.o. Vrbovljani i k.o. Čovac</t>
  </si>
  <si>
    <t>HRVAQU000303</t>
  </si>
  <si>
    <t>katastarske čestice broj 966/4, 966/5, 725, 724/1, 966/3, 967/6, 709, 710, 711, 623, 617/1 i 614/1 u k.o. Vrbovljani, katastarske čestice broj 1130, 1131, 1132, 1133, 1134, 1135, 1136, 1137, 1138, 1139, 1140, 1141, 1142, 1143, 1144, 1145, 1146, 1147, 1148, 1149, 1150, 1151, 1152, 1153 i 1154 u k.o. Čovac, Općina Okučani i katastarske čestice broj 1211, 1213/1, 1210/4 i 1213/2 u k.o. Gređani, Općina Stara Gradiška</t>
  </si>
  <si>
    <r>
      <t>Upis produženja datuma sukladno rješenju Ministarstva gospodarstva i održivog razvoja KLASA: UP/I-612-07/20-42/118, URBROJ: 517-05-1-1-20-4, od 15.12.2020.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31.12.2023.</t>
    </r>
  </si>
  <si>
    <t>UP/I-324-05/21-01/05</t>
  </si>
  <si>
    <r>
      <t>Upis produženja datuma sukladno rješenju Ministarstva gospodarstva i održivog razvoja KLASA: UP/I-352-04/24-03/37, URBROJ: 517-10-1-1-24-2, od 9.2.2024.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9.2.2027.</t>
    </r>
  </si>
  <si>
    <t>UP/I-324-05/24-01/14</t>
  </si>
  <si>
    <t xml:space="preserve">izmjena katastarskih čestica i promjena površine ribnjaka u zakupu </t>
  </si>
  <si>
    <t>UP/I-324-05/24-01/23</t>
  </si>
  <si>
    <t>112.</t>
  </si>
  <si>
    <t>UP/I-324-05/18-01/127</t>
  </si>
  <si>
    <t>ribnjak Narta na području Općine Ivanska u k.o. Đurđic i k.o  Narta i na području Općine Štefanje u  k.o. Narta</t>
  </si>
  <si>
    <t>HRVAQU000305</t>
  </si>
  <si>
    <t>katastarske čestice broj 80/1, 80/2, 80/3, 130/1, 130/2, 130/3, 179/1i 179/2 u k.o. Đurđic i 2124, 2125, 2126, 2127, 2128, 2129, 2130, 2131, 2131, 2131, 2132, 2133, 2134, 2135, 2136, 2137, 2138, 2139, 2140, 2141, 2142, 2143, 2144, 2145, 2146, 2147, 2148, 2149, 2150, 2151, 2152 i 2153 u k.o. Narta, Općina Ivanska  i katastarske čestice broj 260, 368/1, 368/2, 368/3 i 2123 u k.o. Narta, Općina Štefanje</t>
  </si>
  <si>
    <t>UP/I-324-05/19-01/106</t>
  </si>
  <si>
    <r>
      <t>Dopuštenje MZOE za izlov i prodaju jedinki stranih  vrsta, koje se ne uzgajaju ciljano, 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KLASA:UP/I-612-07/19-42/140, URBROJ: 517-05-1-1-19-4, od 5.9.2019.</t>
    </r>
  </si>
  <si>
    <t>promjena u katastarskim česticama i površini uzgajališta</t>
  </si>
  <si>
    <t>UP/I-324-05/20-01/26</t>
  </si>
  <si>
    <r>
      <t>Upis produženja datuma sukladno rješenju Ministarstva gospodarstva i održivog razvoja KLASA: UP/I-612-07/20-42/116, URBROJ: 517-05-1-1-20-4, od 16.12.2020.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31.12.2023.</t>
    </r>
  </si>
  <si>
    <t>UP/I-324-05/21-01/06</t>
  </si>
  <si>
    <r>
      <t>Upis produženja datuma sukladno rješenju Ministarstva gospodarstva i održivog razvoja KLASA: UP/I-352-04/24-03/39, URBROJ: 517-10-1-1-24-2, od 9.2.2024.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9.2.2027.</t>
    </r>
  </si>
  <si>
    <t>UP/I-324-05/24-01/15</t>
  </si>
  <si>
    <t>113.</t>
  </si>
  <si>
    <t>UP/I-324-05/18-01/128</t>
  </si>
  <si>
    <t>ribnjak Pisarovina na području Općine Pisarovina u k.o. Pisarovina I, K.o. Pisarovina II, k.o. Donja Kupčina i k.o. Velika Jamnička</t>
  </si>
  <si>
    <t>HRVAQU000307</t>
  </si>
  <si>
    <t>katastarske čestice sukladno članku 2. Ugovora o zakupu za ribnjak u vlasništvu Republike Hrvatske na području općine Pisarovina, KLASA: 320-01/14-04/608, URBROJ: 370-06-15-23, od 16. studenoga 2015. godine, a mijenjanog člankom 2. 3. Aneksa Ugovora o zakupu za ribnjak u vlasništvu Republike Hrvatske na području općine Pisarovina, KLASA: 320-01/14-04/608, URBROJ: 525-07/0186-20-40, od 30. lipnja 2020. godine, sklopljenih između Republike Hrvatske i društva ORAHOVICA d.o.o., OIB: 70427199569</t>
  </si>
  <si>
    <r>
      <t>Dopuštenje MZOE za izlov i prodaju jedinki stranih  vrsta, koje se ne uzgajaju ciljano, 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somića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KLASA:UP/I-612-07/19-42/138, URBROJ: 517-05-1-1-19-4, od 5.9.2019.</t>
    </r>
  </si>
  <si>
    <t>povećanje površine sa 456,2424 ha na 464,6185 ha i promjena u katastarskim česticama uslijed preoblikovanja zemljišnih knjiga i katastarskih izmjera</t>
  </si>
  <si>
    <t>UP/I-324-05/20-01/44</t>
  </si>
  <si>
    <r>
      <t>Upis produženja datuma sukladno rješenju Ministarstva gospodarstva i održivog razvoja KLASA: UP/I-612-07/20-42/117, URBROJ: 517-05-1-1-20-4, od 16.12.2020.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31.12.2023.</t>
    </r>
  </si>
  <si>
    <t>UP/I-324-05/21-01/07</t>
  </si>
  <si>
    <r>
      <t>Upis produženja datuma sukladno rješenju Ministarstva gospodarstva i održivog razvoja KLASA: UP/I-352-04/24-03/38, URBROJ: 517-10-1-1-24-2, od 9.2.2024.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9.2.2027.</t>
    </r>
  </si>
  <si>
    <t>UP/I-324-05/24-01/16</t>
  </si>
  <si>
    <t>114.</t>
  </si>
  <si>
    <t>UP/I-324-05/18-01/132</t>
  </si>
  <si>
    <t>MALO MORE, vl. Pero Radibratović</t>
  </si>
  <si>
    <t>Zamaslina 7, Zaton-Doli, Ston</t>
  </si>
  <si>
    <t>Malostonski zaljev, polje 319</t>
  </si>
  <si>
    <t>HRVAQU000309</t>
  </si>
  <si>
    <t>6478558,94
6478650,81
6478607,31
6478534,24</t>
  </si>
  <si>
    <t>4743434,74
4743367,40
4743341,31
4743408,12</t>
  </si>
  <si>
    <t>UP/I-324-05/22-01/31</t>
  </si>
  <si>
    <t>115.</t>
  </si>
  <si>
    <t>UP/I-324-05/18-01/131</t>
  </si>
  <si>
    <t>Malostonski zaljev, polje 316</t>
  </si>
  <si>
    <t>HRVAQU000314</t>
  </si>
  <si>
    <t>6478199,11
6478233,18
6478311,17
6478274,99</t>
  </si>
  <si>
    <t>4744067,34
4744101,39
4744050,49
4744009,07</t>
  </si>
  <si>
    <t>UP/I-324-05/22-01/32</t>
  </si>
  <si>
    <t>116.</t>
  </si>
  <si>
    <t>UP/I-324-05/18-01/133</t>
  </si>
  <si>
    <t>BEBEK, vl. Ljiljana Bebek</t>
  </si>
  <si>
    <t>Donja ulica 1, Mali Ston, Ston</t>
  </si>
  <si>
    <t>Malostonski zaljev, polje 10</t>
  </si>
  <si>
    <t>HRVAQU000317</t>
  </si>
  <si>
    <t>6476694,00
6476771,00
6476662,00
6476739,00</t>
  </si>
  <si>
    <t>4744893,00
4744830,00
4744855,00
4744791,00</t>
  </si>
  <si>
    <t>117.</t>
  </si>
  <si>
    <t>UP/I-324-05/18-01/134</t>
  </si>
  <si>
    <t>Malostonski zaljev, polje 62</t>
  </si>
  <si>
    <t>HRVAQU000318</t>
  </si>
  <si>
    <t>6477942,04
6477903,17
6477982,99
6478027,00</t>
  </si>
  <si>
    <t>4744199,10
4744128,02
4744082,27
4744152,302</t>
  </si>
  <si>
    <t>118.</t>
  </si>
  <si>
    <t>UP/I-324-05/18-01/135</t>
  </si>
  <si>
    <t>Malostonski zaljev, polje 107</t>
  </si>
  <si>
    <t>HRVAQU000319</t>
  </si>
  <si>
    <t>6477209,47
6477288,23
6477114,16
6477193,94</t>
  </si>
  <si>
    <t>4744802,05
4744737,79
4744685,50
4744617,91</t>
  </si>
  <si>
    <t>119.</t>
  </si>
  <si>
    <t>UP/I-324-05/18-01/136</t>
  </si>
  <si>
    <t>Nada, vl. Mato Korać</t>
  </si>
  <si>
    <t>Zrinsko-frankopanska 23, Dubrovnik</t>
  </si>
  <si>
    <t>Malostonski zaljev, polje 194</t>
  </si>
  <si>
    <t>HRVAQU000320</t>
  </si>
  <si>
    <t>6476591,00
6476669,00
6476604,00
6476526,00</t>
  </si>
  <si>
    <t>4747981,00
4747928,00
4747824,00
4747881,00</t>
  </si>
  <si>
    <t>120.</t>
  </si>
  <si>
    <t>UP/I-324-05/18-01/35</t>
  </si>
  <si>
    <t>STARI RIBNJAK d.o.o.</t>
  </si>
  <si>
    <t>050005124</t>
  </si>
  <si>
    <t>Zagrebačka ulica 47, Oriovac</t>
  </si>
  <si>
    <t>ribnjak Stari ribnjak Jasinje na području Općine Oriovac u k.o. Radovanje i k.o. Oriovac i Općine Brodski Stupnik u k.o. Brodski Stupnik</t>
  </si>
  <si>
    <t>HRVAQU000322</t>
  </si>
  <si>
    <t>katastarske čestice sukladno Prilogu 1. Ugovora o zakupu ribnjaka u vlasništvu Republike Hrvatske, KLASA: 320-01/14-04/401, URBROJ: 370-01/03-14-14, od 20. lipnja 2014. godine, sklopljenog između Republike Hrvatske i društva STARI RIBNJAK d.o.o., OIB: 55988789718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</si>
  <si>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</t>
    </r>
    <r>
      <rPr>
        <sz val="11"/>
        <color theme="1"/>
        <rFont val="Calibri"/>
        <family val="2"/>
        <charset val="238"/>
        <scheme val="minor"/>
      </rPr>
      <t>),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(Tinca tinca),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), crvenperka (</t>
    </r>
    <r>
      <rPr>
        <i/>
        <sz val="11"/>
        <color theme="1"/>
        <rFont val="Calibri"/>
        <family val="2"/>
        <charset val="238"/>
        <scheme val="minor"/>
      </rPr>
      <t>Scardinius erythrophthalamus</t>
    </r>
    <r>
      <rPr>
        <sz val="11"/>
        <color theme="1"/>
        <rFont val="Calibri"/>
        <family val="2"/>
        <charset val="238"/>
        <scheme val="minor"/>
      </rPr>
      <t>), grgeč (</t>
    </r>
    <r>
      <rPr>
        <i/>
        <sz val="11"/>
        <color theme="1"/>
        <rFont val="Calibri"/>
        <family val="2"/>
        <charset val="238"/>
        <scheme val="minor"/>
      </rPr>
      <t>Perca fluviatilis</t>
    </r>
    <r>
      <rPr>
        <sz val="11"/>
        <color theme="1"/>
        <rFont val="Calibri"/>
        <family val="2"/>
        <charset val="238"/>
        <scheme val="minor"/>
      </rPr>
      <t>), pastrvski grgeč (</t>
    </r>
    <r>
      <rPr>
        <i/>
        <sz val="11"/>
        <color theme="1"/>
        <rFont val="Calibri"/>
        <family val="2"/>
        <charset val="238"/>
        <scheme val="minor"/>
      </rPr>
      <t>Micropterus salmoides</t>
    </r>
    <r>
      <rPr>
        <sz val="11"/>
        <color theme="1"/>
        <rFont val="Calibri"/>
        <family val="2"/>
        <charset val="238"/>
        <scheme val="minor"/>
      </rPr>
      <t>) i karas (</t>
    </r>
    <r>
      <rPr>
        <i/>
        <sz val="11"/>
        <color theme="1"/>
        <rFont val="Calibri"/>
        <family val="2"/>
        <charset val="238"/>
        <scheme val="minor"/>
      </rPr>
      <t>Carassius carassius</t>
    </r>
    <r>
      <rPr>
        <sz val="11"/>
        <color theme="1"/>
        <rFont val="Calibri"/>
        <family val="2"/>
        <charset val="238"/>
        <scheme val="minor"/>
      </rPr>
      <t>)</t>
    </r>
  </si>
  <si>
    <r>
      <t>Upis produženja datuma sukladno rješenju Ministarstva gospodarstva i održivog razvoja KLASA: UP/I-612-07/20-42/151, URBROJ: 517-05-1-1-21-4, od 15.2.2020.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29.2.2024.</t>
    </r>
  </si>
  <si>
    <t>UP/I-324-05/21-01/35</t>
  </si>
  <si>
    <t>121.</t>
  </si>
  <si>
    <t>UP/I-324-05/18-01/139</t>
  </si>
  <si>
    <t>Kazerma, vl. Ante Butigan</t>
  </si>
  <si>
    <t>92207910</t>
  </si>
  <si>
    <t>29453613229</t>
  </si>
  <si>
    <t>Ulišta 12, Mokošica, Dubrovnik</t>
  </si>
  <si>
    <t>Malostonski zaljev, polje 520</t>
  </si>
  <si>
    <t>HRVAQU000324</t>
  </si>
  <si>
    <t>6476454,00
6476540,00
6476481,00
6476398,00</t>
  </si>
  <si>
    <t>4748458,00
4748534,00
4748591,00
4748523,00</t>
  </si>
  <si>
    <t>UP/I-324-05/22-01/33</t>
  </si>
  <si>
    <t>122.</t>
  </si>
  <si>
    <t>UP/I-324-05/18-01/143</t>
  </si>
  <si>
    <t>Malostonski zaljev, polje 507</t>
  </si>
  <si>
    <t>HRVAQU000325</t>
  </si>
  <si>
    <t>6475848,00
6475887,00
6475825,00
6475808,00</t>
  </si>
  <si>
    <t>4747075,00
4747059,00
4746966,00
4746983,00</t>
  </si>
  <si>
    <t>UP/I-324-05/22-01/23</t>
  </si>
  <si>
    <t>123.</t>
  </si>
  <si>
    <t>UP/I-324-05/18-01/144</t>
  </si>
  <si>
    <t>Malostonski zaljev, polje 54</t>
  </si>
  <si>
    <t>HRVAQU000327</t>
  </si>
  <si>
    <t>6478405
6478317
6478345
6474302</t>
  </si>
  <si>
    <t>4744239
4744303
4744349
4744302</t>
  </si>
  <si>
    <t>UP/I-324-05/23-01/10</t>
  </si>
  <si>
    <t>124.</t>
  </si>
  <si>
    <t>UP/I-324-05/18-01/145</t>
  </si>
  <si>
    <t>Malostonski zaljev, polje 518</t>
  </si>
  <si>
    <t>HRVAQU000329</t>
  </si>
  <si>
    <t>6476478,00
6476499,00
6476428,00
6476410,00</t>
  </si>
  <si>
    <t>4748223,00
4748212,00
4748117,00
4748134,00</t>
  </si>
  <si>
    <t>Malostonski zaljev, polje 519</t>
  </si>
  <si>
    <t>HRVAQU000330</t>
  </si>
  <si>
    <t>6476655,00
6476668,00
6476608,00
6476559,00</t>
  </si>
  <si>
    <t>4748556,00
4748575,00
4748652,00
4748660,00</t>
  </si>
  <si>
    <t>125.</t>
  </si>
  <si>
    <t>UP/I-324-05/18-01/146</t>
  </si>
  <si>
    <t>ŠIMA, vl. Stiven Giljević</t>
  </si>
  <si>
    <t>Prisoje 15, Putniković</t>
  </si>
  <si>
    <t>Malostonski zaljev, polje 83</t>
  </si>
  <si>
    <t>HRVAQU000334</t>
  </si>
  <si>
    <t>6460824
6460896
6460874
6460874
6460929
6460987
6460955
6460909</t>
  </si>
  <si>
    <t>4751838
4751885
4751914
4751914
4751902
4751953
4751980
4751931</t>
  </si>
  <si>
    <t>promjena vlasnika obrta iz 'Šima Giljević OIB: 34737306823' u 'Stiven Giljević OIB: 81119118992</t>
  </si>
  <si>
    <t>UP/I-324-05/20-01/03</t>
  </si>
  <si>
    <t>UP/I-324-05/23-01/11</t>
  </si>
  <si>
    <t>126.</t>
  </si>
  <si>
    <t>UP/I-324-05/18-01/140</t>
  </si>
  <si>
    <t>22105138843</t>
  </si>
  <si>
    <t>Malostonski zaljev, polje 635</t>
  </si>
  <si>
    <t>HRVAQU000335</t>
  </si>
  <si>
    <t>6461232,00
6461194,00
6461019,00
6461045,00</t>
  </si>
  <si>
    <t>4752050,00
4752010,00
4752133,00
4752196,00</t>
  </si>
  <si>
    <t>Malostonski zaljev, polje 636</t>
  </si>
  <si>
    <t>HRVAQU000336</t>
  </si>
  <si>
    <t>6460787,00
6460692,00
6460614,00
6460709,00</t>
  </si>
  <si>
    <t>4752492,00
4752376,00
4752439,00
4752555,00</t>
  </si>
  <si>
    <t>Malostonski zaljev, polje 637</t>
  </si>
  <si>
    <t>HRVAQU000337</t>
  </si>
  <si>
    <t>6460356,00
6460273,00
6460201,00
6460284,00</t>
  </si>
  <si>
    <t>4752779,00
4752686,00
4752749,00
4752843,00</t>
  </si>
  <si>
    <t>127.</t>
  </si>
  <si>
    <t>UP/I-324-05/18-01/147</t>
  </si>
  <si>
    <t>TONĆI, vl. Ante Franušić</t>
  </si>
  <si>
    <t>Luka 19, Ston</t>
  </si>
  <si>
    <t>Malostonski zaljev, polje 102</t>
  </si>
  <si>
    <t>HRVAQU000340</t>
  </si>
  <si>
    <t>6474669,9
6474750,6
6474721,0
6474640,3</t>
  </si>
  <si>
    <t>4747216,8
4747157,7
4747117,4
4747176,4</t>
  </si>
  <si>
    <t>UP/I-324-05/23-01/12</t>
  </si>
  <si>
    <t>128.</t>
  </si>
  <si>
    <t>UP/I-324-05/18-01/137</t>
  </si>
  <si>
    <t>BLUE ADRIA d.o.o.</t>
  </si>
  <si>
    <t>060061180</t>
  </si>
  <si>
    <t>Drače 86, Janjina</t>
  </si>
  <si>
    <t>Malostonski zaljev, polje 5</t>
  </si>
  <si>
    <t>HRVAQU000341</t>
  </si>
  <si>
    <t>6457315
6457453
6457282
6457415</t>
  </si>
  <si>
    <t>4752843
4752783
4752765
4752707</t>
  </si>
  <si>
    <t>UP/I-324-05/23-01/13</t>
  </si>
  <si>
    <t>Malostonski zaljev, polje 72</t>
  </si>
  <si>
    <t>HRVAQU000342</t>
  </si>
  <si>
    <t>6460456
6460467
6460431
6460420</t>
  </si>
  <si>
    <t>4751893
4751943
4751954
4751899</t>
  </si>
  <si>
    <t>129.</t>
  </si>
  <si>
    <t>UP/I-324-05/18-01/153</t>
  </si>
  <si>
    <t>Put Nuncijate 13, Ston</t>
  </si>
  <si>
    <t>Malostonski zaljev, polje 356</t>
  </si>
  <si>
    <t>HRVAQU000346</t>
  </si>
  <si>
    <t>6472648,00
6472736,56
6472710,65
6472625,37</t>
  </si>
  <si>
    <t>4748624,90
4748565,57
4748531,76
4748589,95</t>
  </si>
  <si>
    <t>UP/I-324-05/22-01/34</t>
  </si>
  <si>
    <t>Malostonski zaljev, polje 357</t>
  </si>
  <si>
    <t>HRVAQU000348</t>
  </si>
  <si>
    <t>6472511,75
6472592,16
6472565,95
6472488,53</t>
  </si>
  <si>
    <t>4748720,25
4748663,70
4748631,32
4748687,88</t>
  </si>
  <si>
    <t>dagnja (Mytilus galloprovincialis) i kamenica (Ostrea edulis)</t>
  </si>
  <si>
    <t>Malostonski zaljev, polje 535</t>
  </si>
  <si>
    <t>HRVAQU000349</t>
  </si>
  <si>
    <t>6472900,00
6472883,00
6472657,00
6472673,00</t>
  </si>
  <si>
    <t>4748024,00
4748003,00
4748123,00
4748166,00</t>
  </si>
  <si>
    <t>130.</t>
  </si>
  <si>
    <t>UP/I-324-05/18-01/148</t>
  </si>
  <si>
    <t>RIBNJAČARSTVO DUBRAVA d.o.o.</t>
  </si>
  <si>
    <t>080154860</t>
  </si>
  <si>
    <t>Kostanj 51, Dubrava</t>
  </si>
  <si>
    <t>dio ribnjaka u vlasništvu RH na području Općine Farkaševac u k.o. Kabel i Općine Dubrava u k.o. Vukšinac i k.o Novaki te Grada Čazme u k.o. Sišćani</t>
  </si>
  <si>
    <t>HRVAQU000351</t>
  </si>
  <si>
    <t>Zagrebačka/ Bjelovarsko-bilogorska</t>
  </si>
  <si>
    <t>katastarske čestice sukladno članku 2. Ugovora o zakupu za ribnjak u vlasništvu Republike Hrvatske na području Općine Farkaševac, Općine Dubrava i Grada Čazme broj 32025015 sklopljenog 9. rujna 2016. godine između Republike Hrvatske i društva RIBNJAČARSTVO DUBRAVA d.o.o., KLASA: 320-02/12-04/04, URBROJ: 370-06-16-28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</si>
  <si>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Hypophthalmichtys molitrix</t>
    </r>
    <r>
      <rPr>
        <sz val="11"/>
        <color theme="1"/>
        <rFont val="Calibri"/>
        <family val="2"/>
        <charset val="238"/>
        <scheme val="minor"/>
      </rPr>
      <t>),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 i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</si>
  <si>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dio ribnjaka u privatnom vlasništvu na području Općine Dubrava u k.o. Vukšinac</t>
  </si>
  <si>
    <t>HRVAQU000486</t>
  </si>
  <si>
    <t>katastarske čestice sukladno članku 1. Ugovora o stjecanju prava na korištenje kopnenih voda radi obavljanja djelatnosti akvakulture, sklopljenog 6. kolovoza 2019. godine između Republike Hrvatske i društva RIBNJAČARSTVO DUBRAVA d.o.o., KLASA: 320-02/19-07/07, URBROJ: 525-07/0208-20-12, a mijenjanog Aneksom Ugovora o stjecanju prava na korištenje kopnenih voda radi obavljanja djelatnosti akvakulture, sklopljenog 12. veljače 2020. godine između Republike Hrvatske i društva RIBNJAČARSTVO DUBRAVA d.o.o., KLASA: 320-02/19-07/07, URBROJ: 525-07/0208-20-12</t>
  </si>
  <si>
    <t>upis dijela ribnjaka u privatnom vlasništvu korisnika, površine 160 ha</t>
  </si>
  <si>
    <t>UP/I-324-05/19-01/137</t>
  </si>
  <si>
    <t>525-13/0734-20-5</t>
  </si>
  <si>
    <t>131.</t>
  </si>
  <si>
    <t>UP/I-324-05/18-01/150</t>
  </si>
  <si>
    <t>KAMENICA, vl. Fanita Lahalo</t>
  </si>
  <si>
    <t>Putniković 10, Ston</t>
  </si>
  <si>
    <t>Malostonski zaljev, polje 82A</t>
  </si>
  <si>
    <t>HRVAQU000353</t>
  </si>
  <si>
    <t>6461557,00
6461620,00
6461594,88
6461531,37</t>
  </si>
  <si>
    <t>4751479,00
4751453,00
4751414,36
4751439,57</t>
  </si>
  <si>
    <t>Malostonski zaljev, polje 82B</t>
  </si>
  <si>
    <t>HRVAQU000354</t>
  </si>
  <si>
    <t>6461594,88
6461568,00
6461505,00
6461531,37</t>
  </si>
  <si>
    <t>4751414,36
4751373,00
4751399,00
4751439,57</t>
  </si>
  <si>
    <t>Malostonski zaljev, polje 82C</t>
  </si>
  <si>
    <t>HRVAQU000355</t>
  </si>
  <si>
    <t>6461419,58
6461334,41
6461266,72
6461329,29</t>
  </si>
  <si>
    <t>4751757,32
4751824,84
4751715,93
4751643,58</t>
  </si>
  <si>
    <t>132.</t>
  </si>
  <si>
    <t>UP/I-324-05/18-01/158</t>
  </si>
  <si>
    <t>KLISMAR SPLIT d.o.o.</t>
  </si>
  <si>
    <t>060003568</t>
  </si>
  <si>
    <t>19419515100</t>
  </si>
  <si>
    <t>Poljička cesta 27, Split</t>
  </si>
  <si>
    <t>uvala Peleš, k.o. Rogoznica</t>
  </si>
  <si>
    <t>HRVAQU000359</t>
  </si>
  <si>
    <t>5576464,50
5576482,25
5576557,20
5576539,45</t>
  </si>
  <si>
    <t>4824418,30
4824436,40
4824362,85
4824344,75</t>
  </si>
  <si>
    <t>UP/I-324-05/24-01/6</t>
  </si>
  <si>
    <t>525-12/794-24-1</t>
  </si>
  <si>
    <t>14.2.2024.</t>
  </si>
  <si>
    <t>133.</t>
  </si>
  <si>
    <t>UP/I-324-05/18-01/154</t>
  </si>
  <si>
    <t>Savudrijska vala, lokacija 3</t>
  </si>
  <si>
    <t>HRVAQU000362</t>
  </si>
  <si>
    <t>5387906,49
5387844,94
5387766,13
5387827,68</t>
  </si>
  <si>
    <t>5039578,58
5039499,77
5039561,33
5039640,14</t>
  </si>
  <si>
    <r>
      <t>mala kapica (</t>
    </r>
    <r>
      <rPr>
        <i/>
        <sz val="11"/>
        <color theme="1"/>
        <rFont val="Calibri"/>
        <family val="2"/>
        <charset val="238"/>
        <scheme val="minor"/>
      </rPr>
      <t>Mimachlamys varia</t>
    </r>
    <r>
      <rPr>
        <sz val="11"/>
        <color theme="1"/>
        <rFont val="Calibri"/>
        <family val="2"/>
        <charset val="238"/>
        <scheme val="minor"/>
      </rPr>
      <t>)</t>
    </r>
  </si>
  <si>
    <t>Savudrijska vala, lokacija 4</t>
  </si>
  <si>
    <t>HRVAQU000363</t>
  </si>
  <si>
    <t>5387764,63
5387703,08
5387624,27
5387685,83</t>
  </si>
  <si>
    <t>5039689,38
5039610,57
5039672,13
5039750,94</t>
  </si>
  <si>
    <r>
      <t>kamenica (</t>
    </r>
    <r>
      <rPr>
        <i/>
        <sz val="11"/>
        <color theme="1"/>
        <rFont val="Calibri"/>
        <family val="2"/>
        <charset val="238"/>
        <scheme val="minor"/>
      </rPr>
      <t>Ostrea edulis</t>
    </r>
    <r>
      <rPr>
        <sz val="11"/>
        <color theme="1"/>
        <rFont val="Calibri"/>
        <family val="2"/>
        <charset val="238"/>
        <scheme val="minor"/>
      </rPr>
      <t>)</t>
    </r>
  </si>
  <si>
    <t>134.</t>
  </si>
  <si>
    <t>UP/I-324-05/18-01/159</t>
  </si>
  <si>
    <t>KURENAT, vl. Stijepo Memunić</t>
  </si>
  <si>
    <t>Malo Selo 1, Hodilje, Ston</t>
  </si>
  <si>
    <t>Malostonski zaljev, polje 369</t>
  </si>
  <si>
    <t>HRVAQU000365</t>
  </si>
  <si>
    <t>6474799,77
6474826,71
6474864,89
6474834,60</t>
  </si>
  <si>
    <t>4746286,88
4746331,50
4746301,11
4746263,83</t>
  </si>
  <si>
    <t>UP/I-324-05/22-01/35</t>
  </si>
  <si>
    <t>135.</t>
  </si>
  <si>
    <t>UP/I-324-05/18-01/155</t>
  </si>
  <si>
    <t>Profesionalni ribar Romano Prelević, vl. Romano Prelević</t>
  </si>
  <si>
    <t>Put Vida 19, Šibenik</t>
  </si>
  <si>
    <t>ušće rijeke Krke, Grad Šibenik, polje Š38</t>
  </si>
  <si>
    <t>HRVAQU000367</t>
  </si>
  <si>
    <t>447724,63
447737,23
447789,18
447828,81
447861,61
447838,15</t>
  </si>
  <si>
    <t>4847129,98
4847142,29
4847108,13
4847084,42
4847056,57
4847029,72</t>
  </si>
  <si>
    <t>promjena površine i pozicije lokacije i produljenje datuma isteka koncesije</t>
  </si>
  <si>
    <t>UP/I-324-05/23-01/65</t>
  </si>
  <si>
    <t>promjena naziva i vlasnika obrta iz "Profesionalni ribar - Dušan Prelević" u "Profesionalni ribar - Romano Prelević"</t>
  </si>
  <si>
    <t>UP/I-324-05/24-01/19</t>
  </si>
  <si>
    <t>136.</t>
  </si>
  <si>
    <t>UP/I-324-05/18-01/156</t>
  </si>
  <si>
    <t>ušće rijeke Krke, Grad Šibenik, polje Š39</t>
  </si>
  <si>
    <t>HRVAQU000369</t>
  </si>
  <si>
    <t>447838,15
447861,61
447889,49
447890,88
447953,47
447953,68
447930,98
447929,03
447927,75</t>
  </si>
  <si>
    <t>4847029,72
4847056,57
4847032,56
4847019,17
4846945,75
4846935,80
4846942,68
4846943,42
4846944,23</t>
  </si>
  <si>
    <t>UP/I-324-05/23-01/66</t>
  </si>
  <si>
    <t>UP/I-324-05/24-01/20</t>
  </si>
  <si>
    <t>137.</t>
  </si>
  <si>
    <t>UP/I-324-05/18-01/157</t>
  </si>
  <si>
    <t>90515404</t>
  </si>
  <si>
    <t>ušće rijeke Krke, Grad Šibenik, polje Š44</t>
  </si>
  <si>
    <t>HRVAQU000374</t>
  </si>
  <si>
    <t>5569828,58
5569741,48
5569761,69
5569855,87</t>
  </si>
  <si>
    <t>4845918,70
4845998,93
4846020,87
4845949,19</t>
  </si>
  <si>
    <t>UP/I-324-05/24-01/21</t>
  </si>
  <si>
    <t>138.</t>
  </si>
  <si>
    <t>UP/I-324-05/18-01/170</t>
  </si>
  <si>
    <t>PELAGOS NET FARMA d.o.o</t>
  </si>
  <si>
    <t>Gaženička cesta 28 B, Zadar</t>
  </si>
  <si>
    <t>južno od otočića Balabre, na području Općine Murter-Kornati</t>
  </si>
  <si>
    <t>HRVAQU000375</t>
  </si>
  <si>
    <t>400922,29
401608,40
401705,80
401019,70</t>
  </si>
  <si>
    <t>4866849,37
4866572,13
4866813,19
4867090,43</t>
  </si>
  <si>
    <t>povećanje površine, promjene koordinata i povećanje dozvoljenog godišnjeg uzgoja</t>
  </si>
  <si>
    <t>UP/I-324-05/21-01/32</t>
  </si>
  <si>
    <t>525-13/0701-21-2</t>
  </si>
  <si>
    <t>139.</t>
  </si>
  <si>
    <t>UP/I-324-05/18-01/179</t>
  </si>
  <si>
    <t>JADRAN TUNA  d.o.o.</t>
  </si>
  <si>
    <t>060065708</t>
  </si>
  <si>
    <t>Vukovarska 86, Biograd na Moru</t>
  </si>
  <si>
    <t>sjeveroistočno od otoka Gira -Gira 2, k.o. Vrgada, Općina Pakoštane</t>
  </si>
  <si>
    <t>HRVAQU000494</t>
  </si>
  <si>
    <t>419099,55
419316,67
419390,85
419236,21</t>
  </si>
  <si>
    <t>4855893,311
4855783,48
4855535,57
4855470,29</t>
  </si>
  <si>
    <t>dodavanje lokacije i promjena koordinata postojeće lokacije, te povećanje dozvoljenog godišnjeg uzgoja</t>
  </si>
  <si>
    <t>UP/I-324-05/21-01/33</t>
  </si>
  <si>
    <t>sjeveroistočno od otoka Gira - Gira 1, k.o. Vrgada, Općina Pakoštane</t>
  </si>
  <si>
    <t>HRVAQU000376</t>
  </si>
  <si>
    <t>419231,86
419514,68
419635,76
419371,08</t>
  </si>
  <si>
    <t>4855417,33
4855555,84
4855112,28
4854971,05</t>
  </si>
  <si>
    <t>140.</t>
  </si>
  <si>
    <t>UP/I-324-05/18-01/161</t>
  </si>
  <si>
    <t>ŠKRAPA, vl. Vatroslav Karamarko</t>
  </si>
  <si>
    <t>Šibenska 4 H, Zadar</t>
  </si>
  <si>
    <t>Novigradsko more, oko 300 metara od naselja Meka Draga, Grad Obrovac</t>
  </si>
  <si>
    <t>HRVAQU000377</t>
  </si>
  <si>
    <t>5548341,48
5548471,13
5548433,05
5548303,41</t>
  </si>
  <si>
    <t>4893937,19
4893784,90
4893752,49
4893904,78</t>
  </si>
  <si>
    <r>
      <t>dagnja (</t>
    </r>
    <r>
      <rPr>
        <i/>
        <strike/>
        <sz val="11"/>
        <color rgb="FFFF0000"/>
        <rFont val="Calibri"/>
        <family val="2"/>
        <charset val="238"/>
        <scheme val="minor"/>
      </rPr>
      <t>Mytilus galloprovincialis</t>
    </r>
    <r>
      <rPr>
        <strike/>
        <sz val="11"/>
        <color rgb="FFFF0000"/>
        <rFont val="Calibri"/>
        <family val="2"/>
        <charset val="238"/>
        <scheme val="minor"/>
      </rPr>
      <t>), kamenica (</t>
    </r>
    <r>
      <rPr>
        <i/>
        <strike/>
        <sz val="11"/>
        <color rgb="FFFF0000"/>
        <rFont val="Calibri"/>
        <family val="2"/>
        <charset val="238"/>
        <scheme val="minor"/>
      </rPr>
      <t>Ostrea edulis</t>
    </r>
    <r>
      <rPr>
        <strike/>
        <sz val="11"/>
        <color rgb="FFFF0000"/>
        <rFont val="Calibri"/>
        <family val="2"/>
        <charset val="238"/>
        <scheme val="minor"/>
      </rPr>
      <t>), jakovljeva kapica (</t>
    </r>
    <r>
      <rPr>
        <i/>
        <strike/>
        <sz val="11"/>
        <color rgb="FFFF0000"/>
        <rFont val="Calibri"/>
        <family val="2"/>
        <charset val="238"/>
        <scheme val="minor"/>
      </rPr>
      <t>Pecten jacobeus</t>
    </r>
    <r>
      <rPr>
        <strike/>
        <sz val="11"/>
        <color rgb="FFFF0000"/>
        <rFont val="Calibri"/>
        <family val="2"/>
        <charset val="238"/>
        <scheme val="minor"/>
      </rPr>
      <t>) i mala kapica (</t>
    </r>
    <r>
      <rPr>
        <i/>
        <strike/>
        <sz val="11"/>
        <color rgb="FFFF0000"/>
        <rFont val="Calibri"/>
        <family val="2"/>
        <charset val="238"/>
        <scheme val="minor"/>
      </rPr>
      <t>Mimachlamys varia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</si>
  <si>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UP/I-324-05/22-01/142</t>
  </si>
  <si>
    <t>141.</t>
  </si>
  <si>
    <t>UP/I-324-05/18-01/162</t>
  </si>
  <si>
    <t>SUTVID, vl. Mateo Ledinić</t>
  </si>
  <si>
    <t>Gornje selo 27, Metohija, Ston</t>
  </si>
  <si>
    <t>Malostonski zaljev, polje 419</t>
  </si>
  <si>
    <t>HRVAQU000380</t>
  </si>
  <si>
    <t>6457342,10
6457354,13
6457448,48
6457438,98</t>
  </si>
  <si>
    <t>4752905,63
4752924,57
4752880,47
4752858,85</t>
  </si>
  <si>
    <t>UP/I-324-05/23-01/14</t>
  </si>
  <si>
    <t>Malostonski zaljev, polje 16</t>
  </si>
  <si>
    <t>HRVAQU000381</t>
  </si>
  <si>
    <t>6457332,00
6457340,00
6457213,00
6457213,00
6457350,00</t>
  </si>
  <si>
    <t>4752597,00
4752581,00
4752612,00
4752581,00
4752560,00</t>
  </si>
  <si>
    <t>Malostonski zaljev, polje 209</t>
  </si>
  <si>
    <t>HRVAQU000499</t>
  </si>
  <si>
    <t>6476900,42
6476912,43
6476994,16
6476980,27</t>
  </si>
  <si>
    <t>4748350,40
4748370,68
4748311,95
4748293,64</t>
  </si>
  <si>
    <t>dodavanje lokacije</t>
  </si>
  <si>
    <t>UP/I-324-05/21-01/58</t>
  </si>
  <si>
    <t>UP/I-324-05/22-01/36</t>
  </si>
  <si>
    <t>599032,71
599044,36
599127,13
599113,57</t>
  </si>
  <si>
    <t>4749521,30
4749541,79
4749484,52
4749465,96</t>
  </si>
  <si>
    <t>dodavanje lokacije, nakon obnove Ugovora o koncesiji</t>
  </si>
  <si>
    <t>UP/I-324-05/22-01/134</t>
  </si>
  <si>
    <t>obnova Ugovora o koncesiji</t>
  </si>
  <si>
    <t>579394,72
579406,41
579501,54
579492,43</t>
  </si>
  <si>
    <t>4753727,91
4753747,06
4753704,64
4753682,85</t>
  </si>
  <si>
    <t>UP/I-324-05/23-01/63</t>
  </si>
  <si>
    <t>Malostonski zaljev, polje 622</t>
  </si>
  <si>
    <t>HRVAQU000013</t>
  </si>
  <si>
    <t>579284,08
579335,15
579380,54
579329,47</t>
  </si>
  <si>
    <t>4754486,48
4754595,41
4754574,22
4754465,28</t>
  </si>
  <si>
    <t>142.</t>
  </si>
  <si>
    <t>UP/I-324-05/18-01/116</t>
  </si>
  <si>
    <t>MAŠKARIĆ-SIGE, vl. Marija Radić</t>
  </si>
  <si>
    <t>Put od Siga 5, Ston</t>
  </si>
  <si>
    <t>Malostonski zaljev, polje 41d</t>
  </si>
  <si>
    <t>HRVAQU000008</t>
  </si>
  <si>
    <t>6476886
6476857
6476809
6476838</t>
  </si>
  <si>
    <t>4744581
4744600
4744544
4744524</t>
  </si>
  <si>
    <t>UP/I-324-05/23-01/15</t>
  </si>
  <si>
    <t>Malostonski zaljev, polje 41e</t>
  </si>
  <si>
    <t>HRVAQU000009</t>
  </si>
  <si>
    <t>6476760
6476771
6476793
6476777
6476735
6476739</t>
  </si>
  <si>
    <t>4744545
4744537
4744564
4744576
4744521
4744518</t>
  </si>
  <si>
    <t>Malostonski zaljev, polje 41f</t>
  </si>
  <si>
    <t>HRVAQU000002</t>
  </si>
  <si>
    <t>6476777
6476751
6476710
6476716</t>
  </si>
  <si>
    <t>4744586
4744589
4744537
4744531</t>
  </si>
  <si>
    <t>143.</t>
  </si>
  <si>
    <t>UP/I-324-05/18-01/118</t>
  </si>
  <si>
    <t>Malostonski zaljev, polje 41g</t>
  </si>
  <si>
    <t>HRVAQU000010</t>
  </si>
  <si>
    <t>6477430
6477457
6477394
6477370</t>
  </si>
  <si>
    <t>4744507
4744530
4744565
4744538</t>
  </si>
  <si>
    <t>UP/I-324-05/23-01/16</t>
  </si>
  <si>
    <t>144.</t>
  </si>
  <si>
    <t>UP/I-324-05/18-01/117</t>
  </si>
  <si>
    <t>Malostonski zaljev, polje 41a</t>
  </si>
  <si>
    <t>HRVAQU000011</t>
  </si>
  <si>
    <t>6477712
6477706
6477698
6477665
6477685
6477742</t>
  </si>
  <si>
    <t>4744295
4744302
4744321
4744336
4744409
4744390</t>
  </si>
  <si>
    <t>UP/I-324-05/23-01/17</t>
  </si>
  <si>
    <t>145.</t>
  </si>
  <si>
    <t>UP/I-324-05/18-01/168</t>
  </si>
  <si>
    <t>525-13/0336-18-2</t>
  </si>
  <si>
    <t>RIBA MLJET d.o.o.</t>
  </si>
  <si>
    <t>090006531</t>
  </si>
  <si>
    <t>Zabrežje bb, Babino polje</t>
  </si>
  <si>
    <t>uz otočić Galičnjak u općini Mljet, na području k.o. Prožura u Mljetskom kanalu</t>
  </si>
  <si>
    <t>HRVAQU000012</t>
  </si>
  <si>
    <t>6470431,1763
6470616,0600
6470368,6446
6470552,5192</t>
  </si>
  <si>
    <t>4732986,6518
4732911,1664
4732817,7029
4732741,0619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</si>
  <si>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Dicentrachus labrax</t>
    </r>
    <r>
      <rPr>
        <sz val="12"/>
        <color theme="1"/>
        <rFont val="Times New Roman"/>
        <family val="1"/>
        <charset val="238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aurata</t>
    </r>
    <r>
      <rPr>
        <sz val="12"/>
        <color theme="1"/>
        <rFont val="Times New Roman"/>
        <family val="1"/>
        <charset val="238"/>
      </rPr>
      <t>), zubatac (</t>
    </r>
    <r>
      <rPr>
        <i/>
        <sz val="12"/>
        <color theme="1"/>
        <rFont val="Times New Roman"/>
        <family val="1"/>
        <charset val="238"/>
      </rPr>
      <t>Dentex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dentex</t>
    </r>
    <r>
      <rPr>
        <sz val="12"/>
        <color theme="1"/>
        <rFont val="Times New Roman"/>
        <family val="1"/>
        <charset val="238"/>
      </rPr>
      <t>) i hama (</t>
    </r>
    <r>
      <rPr>
        <i/>
        <sz val="12"/>
        <color theme="1"/>
        <rFont val="Times New Roman"/>
        <family val="1"/>
        <charset val="238"/>
      </rPr>
      <t>Argyrosomus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regius</t>
    </r>
    <r>
      <rPr>
        <sz val="12"/>
        <color theme="1"/>
        <rFont val="Times New Roman"/>
        <family val="1"/>
        <charset val="238"/>
      </rPr>
      <t>)</t>
    </r>
  </si>
  <si>
    <t>090006532</t>
  </si>
  <si>
    <t>uz otok Galičnjak H2-2</t>
  </si>
  <si>
    <t>HRVAQU000532</t>
  </si>
  <si>
    <t>592833,90
592747,27
592666,95
592593,90
592534,77
592492,97
592544,96
592592,26
592610,04
592658,05
592774,91</t>
  </si>
  <si>
    <t>4734042,72
4734077,20
4734096,78
4734096,47
4734103,42
4733922,63
4733923,56
4733907,40
4733919,72
4733919,57
4733872,64</t>
  </si>
  <si>
    <t>UP/I-324-05/24-01/18</t>
  </si>
  <si>
    <t>146.</t>
  </si>
  <si>
    <t>UP/I-324-05/18-01/169</t>
  </si>
  <si>
    <t>PESTEJ, vl. Berislav Šegović</t>
  </si>
  <si>
    <t>Janjina 189, Janjina</t>
  </si>
  <si>
    <t>6457298
6457343
6457290
6457245</t>
  </si>
  <si>
    <t>4753774
4753752
4753644
4753666</t>
  </si>
  <si>
    <t>UP/I-324-05/23-01/18</t>
  </si>
  <si>
    <t>147.</t>
  </si>
  <si>
    <t>UP/I-324-05/18-01/175</t>
  </si>
  <si>
    <t>PASKAL, vl. Nevenka Franušić</t>
  </si>
  <si>
    <t>Luka 30, Ston</t>
  </si>
  <si>
    <t>Malostonski zaljev, polje 114</t>
  </si>
  <si>
    <t>HRVAQU000014</t>
  </si>
  <si>
    <t>6474703
6474777
6474749
6474676</t>
  </si>
  <si>
    <t>4747044
4746976
4746947
4747015</t>
  </si>
  <si>
    <t>148.</t>
  </si>
  <si>
    <t>UP/I-324-05/18-01/176</t>
  </si>
  <si>
    <t>Malostonski zaljev, polje 4</t>
  </si>
  <si>
    <t>HRVAQU000401</t>
  </si>
  <si>
    <t>6475767,69
6475885,24
6475858,50
6475742,45</t>
  </si>
  <si>
    <t>4746691,04
4746617,93
4746577,72
4746648,00</t>
  </si>
  <si>
    <t>149.</t>
  </si>
  <si>
    <t>UP/I-324-05/18-01/163</t>
  </si>
  <si>
    <t>VRELO, vl. Niko Beatović</t>
  </si>
  <si>
    <t>Ošlje 26, Topolo</t>
  </si>
  <si>
    <t>Malostonski zaljev, polje 212</t>
  </si>
  <si>
    <t>HRVAQU000015</t>
  </si>
  <si>
    <t>6476927,15
6477025,16
6476908,36
6477004,87</t>
  </si>
  <si>
    <t>4748262,15
4748188,20
4748237,84
4748156,21</t>
  </si>
  <si>
    <t>UP/I-324-05/22-01/37</t>
  </si>
  <si>
    <t>150.</t>
  </si>
  <si>
    <t>UP/I-324-05/18-01/164</t>
  </si>
  <si>
    <t>Malostonski zaljev, polje 509</t>
  </si>
  <si>
    <t>HRVAQU000017</t>
  </si>
  <si>
    <t>6476622
6476675
6476701
6476645</t>
  </si>
  <si>
    <t>4748065
4748149
4748134
4748048</t>
  </si>
  <si>
    <t>UP/I-324-05/22-01/38</t>
  </si>
  <si>
    <t>151.</t>
  </si>
  <si>
    <t>UP/I-324-05/18-01/171</t>
  </si>
  <si>
    <t>ušće rijeke Krke, Grad Šibenik, polje Š37</t>
  </si>
  <si>
    <t>HRVAQU000018</t>
  </si>
  <si>
    <t>5568810,03
5568756,56
5568796,09
5568836,76</t>
  </si>
  <si>
    <t>4847208,20
4847313,19
4847333,52
4847221,81</t>
  </si>
  <si>
    <t>152.</t>
  </si>
  <si>
    <t>UP/I-324-05/18-01/172</t>
  </si>
  <si>
    <t>91250684474</t>
  </si>
  <si>
    <t>ušće rijeke Krke, Grad Šibenik, polje Š36</t>
  </si>
  <si>
    <t>HRVAQU000020</t>
  </si>
  <si>
    <t>5568756,56
5568702,93
5568729,66
5568796,09</t>
  </si>
  <si>
    <t>153.</t>
  </si>
  <si>
    <t>UP/I-324-05/18-01/173</t>
  </si>
  <si>
    <t>ušće rijeke Krke, Grad Šibenik, polje Š26</t>
  </si>
  <si>
    <t>HRVAQU000021</t>
  </si>
  <si>
    <t>5568460
5568389
5568434
5568487</t>
  </si>
  <si>
    <t>4847334
4847414
4847442
4847350</t>
  </si>
  <si>
    <t>154.</t>
  </si>
  <si>
    <t>UP/I-324-05/18-01/174</t>
  </si>
  <si>
    <t>ušće rijeke Krke, Grad Šibenik, polje Š20</t>
  </si>
  <si>
    <t>HRVAQU000022</t>
  </si>
  <si>
    <t>5569357
5569278
5569301
5569378</t>
  </si>
  <si>
    <t>4845981
4846072
4846091
4846002</t>
  </si>
  <si>
    <t>UP/I-324-05/23-01/78</t>
  </si>
  <si>
    <t>istek Ugovora o koncesiji</t>
  </si>
  <si>
    <t>155.</t>
  </si>
  <si>
    <t>UP/I-324-05/18-01/165</t>
  </si>
  <si>
    <t>RIBOGOJILIŠTE BELSKI DOL, vl. Mario Zagorec</t>
  </si>
  <si>
    <t>Bela 9, Radovan</t>
  </si>
  <si>
    <t>ribnjak u neposrednoj blizini naselja Bela (grad Novi Marof), na katastarskoj čestici broj 43/3 u k.o. Bela</t>
  </si>
  <si>
    <t>HRVAQU000023</t>
  </si>
  <si>
    <t>Varaždinska</t>
  </si>
  <si>
    <t>katastarska čestica broj 43/3, k.o. Bela</t>
  </si>
  <si>
    <r>
      <t>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</t>
    </r>
  </si>
  <si>
    <t>ribnjak u neposrednoj blizini naselja Bela (grad Novi Marof), na katastarskoj čestici broj 63 u k.o. Bela</t>
  </si>
  <si>
    <t>HRVAQU000470</t>
  </si>
  <si>
    <t>katastarska čestica broj 63, k.o. Bela</t>
  </si>
  <si>
    <t>dodavanje lokacije na k.č.br. 63 u k.o. Bela</t>
  </si>
  <si>
    <t>UP/I-324-05/19-01/87</t>
  </si>
  <si>
    <t>525-13/0803-19-2</t>
  </si>
  <si>
    <t>156.</t>
  </si>
  <si>
    <t>UP/I-324-05/18-01/166</t>
  </si>
  <si>
    <t>MARCANELA, vl. Mirko Dassena</t>
  </si>
  <si>
    <t>Istarske Kontrade 34, Tar-Vabriga</t>
  </si>
  <si>
    <t>Soline, Općina Tar-Vabriga</t>
  </si>
  <si>
    <t>HRVAQU000024</t>
  </si>
  <si>
    <t>5388750,95
5388738,42
5389007,51
5389020,04</t>
  </si>
  <si>
    <t>5015277,49
5015325,89
5015395,53
5015347,13</t>
  </si>
  <si>
    <t>157.</t>
  </si>
  <si>
    <t>UP/I-324-05/18-01/181</t>
  </si>
  <si>
    <t>LIKAPROMET d.o.o</t>
  </si>
  <si>
    <t>020022724</t>
  </si>
  <si>
    <t>Prve gardijske brigade 2, Plaški</t>
  </si>
  <si>
    <t>ribnjak u Karlovačkoj županiji na katastarskim česticama broj 67, 960/1 i 5038/3, k.o. Plaški</t>
  </si>
  <si>
    <t>HRVAQU000026</t>
  </si>
  <si>
    <t>katastarske čestice broj 67, 960/1 i 5038/3, k.o. Plaški</t>
  </si>
  <si>
    <r>
      <t>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), potočna pastrva (</t>
    </r>
    <r>
      <rPr>
        <i/>
        <sz val="11"/>
        <color theme="1"/>
        <rFont val="Calibri"/>
        <family val="2"/>
        <charset val="238"/>
        <scheme val="minor"/>
      </rPr>
      <t>Salmo trutta</t>
    </r>
    <r>
      <rPr>
        <sz val="11"/>
        <color theme="1"/>
        <rFont val="Calibri"/>
        <family val="2"/>
        <charset val="238"/>
        <scheme val="minor"/>
      </rPr>
      <t>), jezerska pastrva (</t>
    </r>
    <r>
      <rPr>
        <i/>
        <sz val="11"/>
        <color theme="1"/>
        <rFont val="Calibri"/>
        <family val="2"/>
        <charset val="238"/>
        <scheme val="minor"/>
      </rPr>
      <t>Salmo trutta lacustris</t>
    </r>
    <r>
      <rPr>
        <sz val="11"/>
        <color theme="1"/>
        <rFont val="Calibri"/>
        <family val="2"/>
        <charset val="238"/>
        <scheme val="minor"/>
      </rPr>
      <t>), lipljen (</t>
    </r>
    <r>
      <rPr>
        <i/>
        <sz val="11"/>
        <color theme="1"/>
        <rFont val="Calibri"/>
        <family val="2"/>
        <charset val="238"/>
        <scheme val="minor"/>
      </rPr>
      <t>Thymallus thymallus</t>
    </r>
    <r>
      <rPr>
        <sz val="11"/>
        <color theme="1"/>
        <rFont val="Calibri"/>
        <family val="2"/>
        <charset val="238"/>
        <scheme val="minor"/>
      </rPr>
      <t>), mladica (</t>
    </r>
    <r>
      <rPr>
        <i/>
        <sz val="11"/>
        <color theme="1"/>
        <rFont val="Calibri"/>
        <family val="2"/>
        <charset val="238"/>
        <scheme val="minor"/>
      </rPr>
      <t>Hucho hucho</t>
    </r>
    <r>
      <rPr>
        <sz val="11"/>
        <color theme="1"/>
        <rFont val="Calibri"/>
        <family val="2"/>
        <charset val="238"/>
        <scheme val="minor"/>
      </rPr>
      <t>) i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</t>
    </r>
  </si>
  <si>
    <t>158.</t>
  </si>
  <si>
    <t>UP/I-324-05/18-01/167</t>
  </si>
  <si>
    <t>VALAMAR RIVIERA d.d.</t>
  </si>
  <si>
    <t>040020883</t>
  </si>
  <si>
    <t>Stancija Kaligari 1, Poreč</t>
  </si>
  <si>
    <t>Limski zaljev</t>
  </si>
  <si>
    <t>HRVAQU000027</t>
  </si>
  <si>
    <t>5399543,24
5400039,36
5400033,42
5399537,32</t>
  </si>
  <si>
    <t>4999643,47
4999584,09
4999534,44
4999593,85</t>
  </si>
  <si>
    <t>159.</t>
  </si>
  <si>
    <t>UP/I-324-05/18-01/183</t>
  </si>
  <si>
    <t>Obrt za školjkarstvo i trgovinu, vl. Masimo Labinac</t>
  </si>
  <si>
    <t>Ribarska 5, Tar-Vabriga</t>
  </si>
  <si>
    <t>Soline kod rta Soline, Općina Tar-Vabriga</t>
  </si>
  <si>
    <t>HRVAQU000028</t>
  </si>
  <si>
    <t>5389162,00
5389162,00
5389383,87
5389383,87
5389318,87
5389383,87
5389273,87
5389273,87</t>
  </si>
  <si>
    <t>5015893,00
5016001,00
5016001,00
5015936,00
5015936,00
5015908,00
5015908,00
5015893,00</t>
  </si>
  <si>
    <t>UP/I-324-05/19-01/89</t>
  </si>
  <si>
    <t>160.</t>
  </si>
  <si>
    <t>UP/I-324-05/18-01/160</t>
  </si>
  <si>
    <t>MARINEX &amp; CO d.o.o.</t>
  </si>
  <si>
    <t>060093270</t>
  </si>
  <si>
    <t>Stinice 12, Split</t>
  </si>
  <si>
    <t>uvala Movar, k.o. Sevid, Općina Rogoznica, ribogojilišno polje 2</t>
  </si>
  <si>
    <t>HRVAQU000030</t>
  </si>
  <si>
    <t>456439,54
456477,12
456568,52
456530,94</t>
  </si>
  <si>
    <t>4819034,74
4819078,92
4819001,16
4818956,99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</si>
  <si>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Dicentrarchus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 aurata</t>
    </r>
    <r>
      <rPr>
        <sz val="11"/>
        <color theme="1"/>
        <rFont val="Calibri"/>
        <family val="2"/>
        <charset val="238"/>
        <scheme val="minor"/>
      </rPr>
      <t>) i hama (Agryrosomus regius)</t>
    </r>
  </si>
  <si>
    <r>
      <t>dodavanje vrste u uzgoj: hama (</t>
    </r>
    <r>
      <rPr>
        <i/>
        <sz val="11"/>
        <color theme="1"/>
        <rFont val="Calibri"/>
        <family val="2"/>
        <charset val="238"/>
        <scheme val="minor"/>
      </rPr>
      <t>Agryrosomus regius</t>
    </r>
    <r>
      <rPr>
        <sz val="11"/>
        <color theme="1"/>
        <rFont val="Calibri"/>
        <family val="2"/>
        <charset val="238"/>
        <scheme val="minor"/>
      </rPr>
      <t>)</t>
    </r>
  </si>
  <si>
    <t>UP/I-324-05/19-01/67</t>
  </si>
  <si>
    <t>uvala Movar, k.o. Sevid, Općina Rogoznica, ribogojilišno polje 1</t>
  </si>
  <si>
    <t>HRVAQU000378</t>
  </si>
  <si>
    <t>456413,29
456439,21
456542,04
456516,12</t>
  </si>
  <si>
    <t>4818991,42
4819021,89
4818934,42
4818903,95</t>
  </si>
  <si>
    <t>dodavanje lokacije u uvali Movar, k.o. Sevid, Općina Rogoznica, za ribogojilišno polje 1</t>
  </si>
  <si>
    <t>UP/I-324-05/21-01/13</t>
  </si>
  <si>
    <t>dodavanje lokacija u akvatoriju sjeverozapadno od otoka Iža- rt Skrajno i jugoistočne obale otoka Glurović, te u akvatoriju otočića Glurović, sjeverozapadno od otoka Iža</t>
  </si>
  <si>
    <t>UP/I-324-05/21-01/27</t>
  </si>
  <si>
    <t>161.</t>
  </si>
  <si>
    <t>UP/I-324-05/18-01/187</t>
  </si>
  <si>
    <t>RIBNJACI VRABAC, vl. Tomo Vrabac</t>
  </si>
  <si>
    <t>Krvarić 51, Zagreb</t>
  </si>
  <si>
    <t>ribnjak u Zagrebačkoj županiji na katastarskim česticama broj 1750 i 1751/1 u k.o. Žumberak</t>
  </si>
  <si>
    <t>HRVAQU000032</t>
  </si>
  <si>
    <t>katastarske čestice broj 1750 i 1751/1, k.o. Žumberak</t>
  </si>
  <si>
    <r>
      <t>kalifornijska pastrva (</t>
    </r>
    <r>
      <rPr>
        <i/>
        <strike/>
        <sz val="11"/>
        <color rgb="FFFF0000"/>
        <rFont val="Calibri"/>
        <family val="2"/>
        <charset val="238"/>
        <scheme val="minor"/>
      </rPr>
      <t>Oncorhynchus mykiss</t>
    </r>
    <r>
      <rPr>
        <strike/>
        <sz val="11"/>
        <color rgb="FFFF0000"/>
        <rFont val="Calibri"/>
        <family val="2"/>
        <charset val="238"/>
        <scheme val="minor"/>
      </rPr>
      <t>), potočna pastrva (</t>
    </r>
    <r>
      <rPr>
        <i/>
        <strike/>
        <sz val="11"/>
        <color rgb="FFFF0000"/>
        <rFont val="Calibri"/>
        <family val="2"/>
        <charset val="238"/>
        <scheme val="minor"/>
      </rPr>
      <t>Salmo trutta</t>
    </r>
    <r>
      <rPr>
        <strike/>
        <sz val="11"/>
        <color rgb="FFFF0000"/>
        <rFont val="Calibri"/>
        <family val="2"/>
        <charset val="238"/>
        <scheme val="minor"/>
      </rPr>
      <t>), jezerska pastrva (</t>
    </r>
    <r>
      <rPr>
        <i/>
        <strike/>
        <sz val="11"/>
        <color rgb="FFFF0000"/>
        <rFont val="Calibri"/>
        <family val="2"/>
        <charset val="238"/>
        <scheme val="minor"/>
      </rPr>
      <t>Salmo trutta lacustris</t>
    </r>
    <r>
      <rPr>
        <strike/>
        <sz val="11"/>
        <color rgb="FFFF0000"/>
        <rFont val="Calibri"/>
        <family val="2"/>
        <charset val="238"/>
        <scheme val="minor"/>
      </rPr>
      <t>), lipljen (</t>
    </r>
    <r>
      <rPr>
        <i/>
        <strike/>
        <sz val="11"/>
        <color rgb="FFFF0000"/>
        <rFont val="Calibri"/>
        <family val="2"/>
        <charset val="238"/>
        <scheme val="minor"/>
      </rPr>
      <t>Thymallus thymallus</t>
    </r>
    <r>
      <rPr>
        <strike/>
        <sz val="11"/>
        <color rgb="FFFF0000"/>
        <rFont val="Calibri"/>
        <family val="2"/>
        <charset val="238"/>
        <scheme val="minor"/>
      </rPr>
      <t>) i mladica (</t>
    </r>
    <r>
      <rPr>
        <i/>
        <strike/>
        <sz val="11"/>
        <color rgb="FFFF0000"/>
        <rFont val="Calibri"/>
        <family val="2"/>
        <charset val="238"/>
        <scheme val="minor"/>
      </rPr>
      <t>Hucho hucho</t>
    </r>
    <r>
      <rPr>
        <strike/>
        <sz val="11"/>
        <color rgb="FFFF0000"/>
        <rFont val="Calibri"/>
        <family val="2"/>
        <charset val="238"/>
        <scheme val="minor"/>
      </rPr>
      <t xml:space="preserve">) </t>
    </r>
  </si>
  <si>
    <t>UP/I-324-05/21-01/48</t>
  </si>
  <si>
    <t>162.</t>
  </si>
  <si>
    <t>UP/I-324-05/18-01/182</t>
  </si>
  <si>
    <t>ROKO, vl. Niko Roko</t>
  </si>
  <si>
    <t>Zamaslina 11, Zaton Doli</t>
  </si>
  <si>
    <t>Malostonski zaljev, polje 311</t>
  </si>
  <si>
    <t>HRVAQU000033</t>
  </si>
  <si>
    <t>6477685,75
6477704,90
6477828,33
6477806,19</t>
  </si>
  <si>
    <t>4744147,52
4744168,19
4744079,03
4744050,70</t>
  </si>
  <si>
    <t>UP/I-324-05/22-01/102</t>
  </si>
  <si>
    <t>525-13/794-22-2</t>
  </si>
  <si>
    <t>Ukidanje na zahtjev stranke</t>
  </si>
  <si>
    <t>Malostonski zaljev, polje 323</t>
  </si>
  <si>
    <t>HRVAQU000019</t>
  </si>
  <si>
    <t>6478896,44
6478985,53
6478984,88
6478890,29</t>
  </si>
  <si>
    <t>4743334,51
4743310,24
4743257,16
4743273,99</t>
  </si>
  <si>
    <t>UP/I-324-05/22-01/39</t>
  </si>
  <si>
    <t>163.</t>
  </si>
  <si>
    <t>UP/I-324-05/18-01/180</t>
  </si>
  <si>
    <t>LEKO d.o.o.</t>
  </si>
  <si>
    <t>080307993</t>
  </si>
  <si>
    <t>Frankopanska 2/2, Zagreb</t>
  </si>
  <si>
    <t>ribnjak u Ličko-senjskoj županiji, na katastarskoj čestici broj 2728/1 u k.o. Sinac</t>
  </si>
  <si>
    <t>HRVAQU000045</t>
  </si>
  <si>
    <t>Ličko-senjska</t>
  </si>
  <si>
    <t>katastarska čestica broj 2728/1, k.o. Sinac</t>
  </si>
  <si>
    <r>
      <t>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), potočna pastrva (</t>
    </r>
    <r>
      <rPr>
        <i/>
        <sz val="11"/>
        <color theme="1"/>
        <rFont val="Calibri"/>
        <family val="2"/>
        <charset val="238"/>
        <scheme val="minor"/>
      </rPr>
      <t>Salmo trutta</t>
    </r>
    <r>
      <rPr>
        <sz val="11"/>
        <color theme="1"/>
        <rFont val="Calibri"/>
        <family val="2"/>
        <charset val="238"/>
        <scheme val="minor"/>
      </rPr>
      <t>), lipljen (</t>
    </r>
    <r>
      <rPr>
        <i/>
        <sz val="11"/>
        <color theme="1"/>
        <rFont val="Calibri"/>
        <family val="2"/>
        <charset val="238"/>
        <scheme val="minor"/>
      </rPr>
      <t>Thymallus thymallus</t>
    </r>
    <r>
      <rPr>
        <sz val="11"/>
        <color theme="1"/>
        <rFont val="Calibri"/>
        <family val="2"/>
        <charset val="238"/>
        <scheme val="minor"/>
      </rPr>
      <t>), mladica (</t>
    </r>
    <r>
      <rPr>
        <i/>
        <sz val="11"/>
        <color theme="1"/>
        <rFont val="Calibri"/>
        <family val="2"/>
        <charset val="238"/>
        <scheme val="minor"/>
      </rPr>
      <t>Hucho hucho</t>
    </r>
    <r>
      <rPr>
        <sz val="11"/>
        <color theme="1"/>
        <rFont val="Calibri"/>
        <family val="2"/>
        <charset val="238"/>
        <scheme val="minor"/>
      </rPr>
      <t>) i atlantski losos (</t>
    </r>
    <r>
      <rPr>
        <i/>
        <sz val="11"/>
        <color theme="1"/>
        <rFont val="Calibri"/>
        <family val="2"/>
        <charset val="238"/>
        <scheme val="minor"/>
      </rPr>
      <t>Salmo salar</t>
    </r>
    <r>
      <rPr>
        <sz val="11"/>
        <color theme="1"/>
        <rFont val="Calibri"/>
        <family val="2"/>
        <charset val="238"/>
        <scheme val="minor"/>
      </rPr>
      <t>)</t>
    </r>
  </si>
  <si>
    <r>
      <t>Upis strane vrste
atlantski losos (</t>
    </r>
    <r>
      <rPr>
        <i/>
        <sz val="11"/>
        <color theme="1"/>
        <rFont val="Calibri"/>
        <family val="2"/>
        <charset val="238"/>
        <scheme val="minor"/>
      </rPr>
      <t>Salmo salar</t>
    </r>
    <r>
      <rPr>
        <sz val="11"/>
        <color theme="1"/>
        <rFont val="Calibri"/>
        <family val="2"/>
        <charset val="238"/>
        <scheme val="minor"/>
      </rPr>
      <t xml:space="preserve">) sukladno dozvoli za korištenje strane vrste , KLASA: UP/I-324-05/19-03/02, URBROJ: 525-13/0734-120-21, od 10. 01.2020.  upisane u Registar dozvola za korištenje stranih i lokalno neprisutnih vrsta u akvakulturi pod red. br. 3. na rok do 10.01.2027. </t>
    </r>
  </si>
  <si>
    <t>UP/I-324-05/20-01/02</t>
  </si>
  <si>
    <t>164.</t>
  </si>
  <si>
    <t>6476142,00
6476182,00
6476133,00
6476102,00</t>
  </si>
  <si>
    <t>4747806,00
4747784,00
4747717,00
4747739,00</t>
  </si>
  <si>
    <t>6477132,00
6477153,00
6477226,00
6477173,00</t>
  </si>
  <si>
    <t>4748020,00
4748000,00
4748122,00
4748118,00</t>
  </si>
  <si>
    <t>Malostonski zaljev, polje 213</t>
  </si>
  <si>
    <t>HRVAQU000048</t>
  </si>
  <si>
    <t>6477045
6477113
6477055
6477000</t>
  </si>
  <si>
    <t>4748207
4748173
4748090
4748141</t>
  </si>
  <si>
    <t>UP/I-324-05/22-01/40</t>
  </si>
  <si>
    <t>599136,15
599180,10
599248,79
599192,59</t>
  </si>
  <si>
    <t>4749313,80
4749380,80
4749348,65
4749264,60</t>
  </si>
  <si>
    <t>Ponovni upis lokacije, polje 213, nakon obnove koncesije</t>
  </si>
  <si>
    <t>UP/I-324-05/22-01/94</t>
  </si>
  <si>
    <t>165.</t>
  </si>
  <si>
    <t>UP/I-324-05/18-01/189</t>
  </si>
  <si>
    <t>ŠKRABO, vl. Nikša Škrabo</t>
  </si>
  <si>
    <t>Zaton Doli 16, Ston</t>
  </si>
  <si>
    <t>Malostonski zaljev, polje 325</t>
  </si>
  <si>
    <t>HRVAQU000049</t>
  </si>
  <si>
    <t>6479131,12
6479219,46
6479171,00
6479108,63</t>
  </si>
  <si>
    <t>4743326,42
4743290,76
4743246,00
4743258,77</t>
  </si>
  <si>
    <t>UP/I-324-05/22-01/41</t>
  </si>
  <si>
    <t>Malostonski zaljev, polje 326</t>
  </si>
  <si>
    <t>HRVAQU000051</t>
  </si>
  <si>
    <t>6479240,72
6479326,08
6479320,61
6479235,25</t>
  </si>
  <si>
    <t>4743316,71
4743260,91
4743252,54
4743308,34</t>
  </si>
  <si>
    <t>166.</t>
  </si>
  <si>
    <t>UP/I-324-05/18-01/192</t>
  </si>
  <si>
    <t>MATKOVIĆ, vl. Krešimir Matković</t>
  </si>
  <si>
    <t>092194125</t>
  </si>
  <si>
    <t>S.S. Kranjčevića 30, Dubrovnik</t>
  </si>
  <si>
    <t>Malostonski zaljev, polje 197</t>
  </si>
  <si>
    <t>HRVAQU000055</t>
  </si>
  <si>
    <t>6476350
6476366
6476308
6476292</t>
  </si>
  <si>
    <t>4748163
4748152
4748070
4748082</t>
  </si>
  <si>
    <t>UP/I-324-05/22-01/42</t>
  </si>
  <si>
    <t>167.</t>
  </si>
  <si>
    <t>UP/I-324-05/18-01/193</t>
  </si>
  <si>
    <t>092194123</t>
  </si>
  <si>
    <t>Malostonski zaljev, polje 45 A</t>
  </si>
  <si>
    <t>HRVAQU000058</t>
  </si>
  <si>
    <t>6477149,00
6477126,00
6477058,00
6477072,00</t>
  </si>
  <si>
    <t>4744997,00
4744971,00
4744995,00
4745012,00</t>
  </si>
  <si>
    <t>092194124</t>
  </si>
  <si>
    <t>Malostonski zaljev, polje 45 B</t>
  </si>
  <si>
    <t>HRVAQU000059</t>
  </si>
  <si>
    <t>6477171,00
6477171,00
6477088,00
6477079,00</t>
  </si>
  <si>
    <t>4745026,00
4745004,00
4745023,00
4745051,00</t>
  </si>
  <si>
    <t>Malostonski zaljev, polje 303</t>
  </si>
  <si>
    <t>HRVAQU000060</t>
  </si>
  <si>
    <t>6477157,00
6477193,00
6477289,00
6477257,00</t>
  </si>
  <si>
    <t>4744969,00
4745036,00
4745014,00
4744930,00</t>
  </si>
  <si>
    <t>168.</t>
  </si>
  <si>
    <t>UP/I-324-05/18-01/190</t>
  </si>
  <si>
    <t>ĆORAN, vl. Marko Ćoran</t>
  </si>
  <si>
    <t>Obala P. Živkovića 27 A, Zaton</t>
  </si>
  <si>
    <t>ušće rijeke Krke, Grad Šibenik, polje Š29</t>
  </si>
  <si>
    <t>HRVAQU000062</t>
  </si>
  <si>
    <t>447512,29
447539,72
447575,67
447553,43</t>
  </si>
  <si>
    <t>4849974,00
4849980,88
4849874,17
4849863,57</t>
  </si>
  <si>
    <t>produljenje datuma važenja, promjena pozicije i veličine uzgojnog polja</t>
  </si>
  <si>
    <t>UP/I-324-05/23-01/70</t>
  </si>
  <si>
    <t>ušće rijeke Krke, Grad Šibenik, polje Š30</t>
  </si>
  <si>
    <t>HRVAQU000064</t>
  </si>
  <si>
    <t>447494,48
447525,04
447539,72
447512,29
447496,93
447495,12</t>
  </si>
  <si>
    <t>4850086,43
4850086,84
4849980,88
4849974,00
4850067,06
4850081,07</t>
  </si>
  <si>
    <t>ušće rijeke Krke, Grad Šibenik, polje Š31</t>
  </si>
  <si>
    <t>HRVAQU000510</t>
  </si>
  <si>
    <t>5569058,39
5569063,13
5569167,80
5569163,06</t>
  </si>
  <si>
    <t>4849967,21
4849996,83
4849980,09
4849950,46</t>
  </si>
  <si>
    <t>dodavanje lokacije ušće rijeke Krke, polje Š31</t>
  </si>
  <si>
    <t>UP/I-324-05/22-01/8</t>
  </si>
  <si>
    <t>ušće rijeke Krke, Grad Šibenik, polje Š32</t>
  </si>
  <si>
    <t>HRVAQU000511</t>
  </si>
  <si>
    <t>5568695,92
5568650,74
5568677,88
5568723,06</t>
  </si>
  <si>
    <t>4848562,54
4848658,43
4848671,21
4848575,32</t>
  </si>
  <si>
    <t>dodavanje lokacije ušće rijeke Krke, polje Š32</t>
  </si>
  <si>
    <t>169.</t>
  </si>
  <si>
    <t>UP/I-324-05/18-01/191</t>
  </si>
  <si>
    <t>VUKAS, vl. Đani Vukas</t>
  </si>
  <si>
    <t>Gornje selo 13, Ston</t>
  </si>
  <si>
    <t>Malostonski zaljev, polje 74</t>
  </si>
  <si>
    <t>HRVAQU000066</t>
  </si>
  <si>
    <t>6457213
6457214
6457348
6457349</t>
  </si>
  <si>
    <t>4752572
4752552
4752536
4752554</t>
  </si>
  <si>
    <t>170.</t>
  </si>
  <si>
    <t>UP/I-324-05/18-01/184</t>
  </si>
  <si>
    <t>525-13/0336-19-4</t>
  </si>
  <si>
    <t>LIMBORA d.o.o.</t>
  </si>
  <si>
    <t>060022642</t>
  </si>
  <si>
    <t>Tkon</t>
  </si>
  <si>
    <t>otok Pašman, Općina Tkon (Žižanj B)</t>
  </si>
  <si>
    <t>HRVAQU000068</t>
  </si>
  <si>
    <t>5334201
5334089
5334085
5334197</t>
  </si>
  <si>
    <t>4860568
4860555
4860457
4860470</t>
  </si>
  <si>
    <r>
      <t>lubin (</t>
    </r>
    <r>
      <rPr>
        <i/>
        <strike/>
        <sz val="11"/>
        <color rgb="FFFF0000"/>
        <rFont val="Calibri"/>
        <family val="2"/>
        <charset val="238"/>
        <scheme val="minor"/>
      </rPr>
      <t>Dicentrarchus labrax</t>
    </r>
    <r>
      <rPr>
        <strike/>
        <sz val="11"/>
        <color rgb="FFFF0000"/>
        <rFont val="Calibri"/>
        <family val="2"/>
        <charset val="238"/>
        <scheme val="minor"/>
      </rPr>
      <t>), komarča (</t>
    </r>
    <r>
      <rPr>
        <i/>
        <strike/>
        <sz val="11"/>
        <color rgb="FFFF0000"/>
        <rFont val="Calibri"/>
        <family val="2"/>
        <charset val="238"/>
        <scheme val="minor"/>
      </rPr>
      <t>Sparus aurata</t>
    </r>
    <r>
      <rPr>
        <strike/>
        <sz val="11"/>
        <color rgb="FFFF0000"/>
        <rFont val="Calibri"/>
        <family val="2"/>
        <charset val="238"/>
        <scheme val="minor"/>
      </rPr>
      <t>) i pic (</t>
    </r>
    <r>
      <rPr>
        <i/>
        <strike/>
        <sz val="11"/>
        <color rgb="FFFF0000"/>
        <rFont val="Calibri"/>
        <family val="2"/>
        <charset val="238"/>
        <scheme val="minor"/>
      </rPr>
      <t>Diplodus  puntazzo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</si>
  <si>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UP/I-324-05/20-01/40</t>
  </si>
  <si>
    <t>171.</t>
  </si>
  <si>
    <t>UP/I-324-05/18-01/197</t>
  </si>
  <si>
    <t>BLITVENICA d.o.o.</t>
  </si>
  <si>
    <t>060151110</t>
  </si>
  <si>
    <t>61371553819</t>
  </si>
  <si>
    <t>Obala kraljice Jelene 48, Bibinje</t>
  </si>
  <si>
    <t>ušće rijeke Krke, Grad Šibenik, polje R02</t>
  </si>
  <si>
    <t>HRVAQU000077</t>
  </si>
  <si>
    <t>448155,49
448165,72
448200,13
448202,07
448215,83
448206,31</t>
  </si>
  <si>
    <t>4850276,25
4850318,02
4850311,40
4850321,44
4850318,06
4850266,32</t>
  </si>
  <si>
    <t>UP/I-324-05/23-01/77</t>
  </si>
  <si>
    <t>ušće rijeke Krke, Grad Šibenik, polje R03</t>
  </si>
  <si>
    <t>HRVAQU000078</t>
  </si>
  <si>
    <t>448206,31
448215,83
448228,50
448226,07
448272,01
448263,68</t>
  </si>
  <si>
    <t>4850266,32
4850318,06
4850315,06
4850302,36
4850292,66
4850253,90</t>
  </si>
  <si>
    <t>172.</t>
  </si>
  <si>
    <t>UP/I-324-05/18-01/198</t>
  </si>
  <si>
    <t>KAMENO DOBA, vl. Roman Lokas</t>
  </si>
  <si>
    <t>Put Sv. Mihovila 1, Zaton</t>
  </si>
  <si>
    <t>Ušće rijeke Krke-Grad Šibenik, polje R01_1</t>
  </si>
  <si>
    <t>HRVAQU000080</t>
  </si>
  <si>
    <t>5568766,76
5568756,71
5568776,59
5568786,65</t>
  </si>
  <si>
    <t>4849947,16
4849964,45
4849976,01
4849958,72</t>
  </si>
  <si>
    <t>UP/I-324-05/20-01/33</t>
  </si>
  <si>
    <t>objedinjena dozvola
ukidanje radi zatvaranja obrta</t>
  </si>
  <si>
    <t>Ušće rijeke Krke-Grad Šibenik, polje R01_2</t>
  </si>
  <si>
    <t>HRVAQU000079</t>
  </si>
  <si>
    <t>5568838,72
5568839,21
5568922,47
5568921,98</t>
  </si>
  <si>
    <t>4849970,59
4849993,58
4849991,80
4849968,80</t>
  </si>
  <si>
    <t>173.</t>
  </si>
  <si>
    <t>Malostonski zaljev, polje 309</t>
  </si>
  <si>
    <t>HRVAQU000081</t>
  </si>
  <si>
    <t>6477264,44
6477279,39
6477374,56
6477360,54</t>
  </si>
  <si>
    <t>4744310,19
4744322,52
4744225,70
4744213,03</t>
  </si>
  <si>
    <t>UP/I-324-05/22-01/43</t>
  </si>
  <si>
    <t>Malostonski zaljev, polje 398</t>
  </si>
  <si>
    <t>HRVAQU000082</t>
  </si>
  <si>
    <t>6461753,49
6461787,97
6461888,58
6461863,23
6461817,43
6461806,00</t>
  </si>
  <si>
    <t>4751419,60
4751480,31
4751433,06
4751379,16
4751406,59
4751390,38</t>
  </si>
  <si>
    <t>Malostonski zaljev, polje 554</t>
  </si>
  <si>
    <t>HRVAQU000083</t>
  </si>
  <si>
    <t>6461089,00
6461133,00
6461236,00
6461198,00</t>
  </si>
  <si>
    <t>4753159,00
4753214,00
4753118,00
4753067,00</t>
  </si>
  <si>
    <t>599468,60
599483,33
599580,22
599566,42</t>
  </si>
  <si>
    <t>4745487,74
4745500,34
4745405,21
4745392,29</t>
  </si>
  <si>
    <t>UP/I-324-05/22-01/117</t>
  </si>
  <si>
    <t>583832,15
583865,54
583966,99
583942,60
583896,32
583885,17</t>
  </si>
  <si>
    <t>4752320,53
4752381,85
4752336,40
4752282,05
4752308,66
4752292,25</t>
  </si>
  <si>
    <t>583136,72
583179,74
583284,44
583247,35</t>
  </si>
  <si>
    <t>4754047,97
4754103,75
4754009,59
4753957,92</t>
  </si>
  <si>
    <t>Malostonski zaljev, polje 1025</t>
  </si>
  <si>
    <t>upis u tijeku</t>
  </si>
  <si>
    <t>582418
582512
582590
582496</t>
  </si>
  <si>
    <t>4753385
4753502
4753439
4753322</t>
  </si>
  <si>
    <t>UP/I-324-05/24-01/58</t>
  </si>
  <si>
    <t>525-12/904-24-2</t>
  </si>
  <si>
    <t>174.</t>
  </si>
  <si>
    <t>UP/I-324-05/18-01/199</t>
  </si>
  <si>
    <t>ŠOTRO, vl. Stijepo Grljević</t>
  </si>
  <si>
    <t>Gornje selo 8, Ošlje</t>
  </si>
  <si>
    <t>Malostonski zaljev, polje 515</t>
  </si>
  <si>
    <t>HRVAQU000089</t>
  </si>
  <si>
    <t>6476405,00
6476439,00
6476369,00
6476340,00</t>
  </si>
  <si>
    <t>4747785,00
4747757,00
4747665,00
4747689,00</t>
  </si>
  <si>
    <t>UP/I-324-05/22-01/44</t>
  </si>
  <si>
    <t>525-13/794-22-1</t>
  </si>
  <si>
    <t>Malostonski zaljev, polje 212B</t>
  </si>
  <si>
    <t>HRVAQU000090</t>
  </si>
  <si>
    <t>6476908,36
6477004,87
6476996,05
6476899,10</t>
  </si>
  <si>
    <t>4748237,84
4748156,21
4748142,29
4748225,84</t>
  </si>
  <si>
    <t>Malostonski zaljev, polje 529</t>
  </si>
  <si>
    <t>HRVAQU000092</t>
  </si>
  <si>
    <t>6475694,00
6475702,00
6475709,00
6475648,00
6475641,43
6475633,00</t>
  </si>
  <si>
    <t>4747016,00
4747010,00
4747003,00
4746927,00
4746934,00
4746940,00</t>
  </si>
  <si>
    <t>598482,79
598547,39
598581,89
598513,53</t>
  </si>
  <si>
    <t>4748849,64
4748947,11
4748919,71
4748826,47</t>
  </si>
  <si>
    <t>Ponovni upis lokacije, polje 515, nakon obnove koncesije</t>
  </si>
  <si>
    <t>UP/I-324-05/22-01/101</t>
  </si>
  <si>
    <t>175.</t>
  </si>
  <si>
    <t>UP/I-324-05/18-01/202</t>
  </si>
  <si>
    <t>GUC, vl. Ivo Ljuban</t>
  </si>
  <si>
    <t>Andrije Hebranga 33, Dubrovnik</t>
  </si>
  <si>
    <t>Malostonski zaljev, polje 517</t>
  </si>
  <si>
    <t>HRVAQU000095</t>
  </si>
  <si>
    <t>6476397,00
6476315,00
6476378,00
6476459,00</t>
  </si>
  <si>
    <t>4748157,00
4748204,00
4748280,00
4748230,00</t>
  </si>
  <si>
    <t>176.</t>
  </si>
  <si>
    <t>UP/I-324-05/18-01/204</t>
  </si>
  <si>
    <t>MINI HIDROELEKTRANA ČABAR, vl. Damir Urh</t>
  </si>
  <si>
    <t>Petra Zrinskog 12, Čabar</t>
  </si>
  <si>
    <t>ribnjak Čabar na katastarskoj čestici 310, k.o. Čabar</t>
  </si>
  <si>
    <t>HRVAQU000096</t>
  </si>
  <si>
    <t>katastarska čestica broj 310, k.o. Čabar</t>
  </si>
  <si>
    <r>
      <t>kallifornijska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</t>
    </r>
  </si>
  <si>
    <t>177.</t>
  </si>
  <si>
    <t>UP/I-324-05/18-01/207</t>
  </si>
  <si>
    <t>ĐURAČIĆ, vl. Nikolina Đuračić</t>
  </si>
  <si>
    <t>Putnikovići 17 A, Putniković</t>
  </si>
  <si>
    <t>Malostonski zaljev, polje 66 A</t>
  </si>
  <si>
    <t>HRVAQU000102</t>
  </si>
  <si>
    <t>6461487,00
6461485,00
6461471,00
6461465,00
6461452,00
6461432,00
6461439,00</t>
  </si>
  <si>
    <t>4751390,00
4751380,00
4751377,00
4751368,00
4751374,00
4751393,00
4751406,00</t>
  </si>
  <si>
    <t>Promjena vlasnika obrta iz "Marijo-Ivo Đuračić, OIB: 96842685421" u "Nikolina Đuračić, OIB: 94908912012"</t>
  </si>
  <si>
    <t>UP/I-324-05/21-01/45</t>
  </si>
  <si>
    <t>Malostonski zaljev, polje 66 B</t>
  </si>
  <si>
    <t>HRVAQU000103</t>
  </si>
  <si>
    <t>6461123,00
6461198,00
6461092,00
6461157,00</t>
  </si>
  <si>
    <t>4751795,00
4751703,00
4751749,00
4751669,00</t>
  </si>
  <si>
    <t>178.</t>
  </si>
  <si>
    <t>UP/I-324-05/18-01/210</t>
  </si>
  <si>
    <t>SEASUN, vl. Andrija Lučić</t>
  </si>
  <si>
    <t>Put Murata 5b, Zadar</t>
  </si>
  <si>
    <t>Novigradsko more, cca 900 metara sjeverozapadno od naselja Meka Draga</t>
  </si>
  <si>
    <t>HRVAQU000104</t>
  </si>
  <si>
    <t>5547936,44
5548015,35
5547984,65
5547905,73</t>
  </si>
  <si>
    <t>4894266,53
4894205,11
4894165,66
4894227,07</t>
  </si>
  <si>
    <t>UP/I-324-05/24-01/5</t>
  </si>
  <si>
    <t>179.</t>
  </si>
  <si>
    <t>UP/I-324-05/18-01/208</t>
  </si>
  <si>
    <t>PLODOVI MORA, vl. Zoran Krnić</t>
  </si>
  <si>
    <t>Paška Zjačića 36, Šibenik</t>
  </si>
  <si>
    <t>Ušće rijeke Krke-Grad Šibenik, polje Š51</t>
  </si>
  <si>
    <t>HRVAQU000105</t>
  </si>
  <si>
    <t>449281,98
449305,01
449314,67
449361,24
449401,39
449372,14</t>
  </si>
  <si>
    <t>4845764,64
4845797,26
4845789,75
4845753,32
4845719,81
4845689,94</t>
  </si>
  <si>
    <t>UP/I-324-05/23-01/61</t>
  </si>
  <si>
    <t>180.</t>
  </si>
  <si>
    <t>UP/I-324-05/18-01/209</t>
  </si>
  <si>
    <t>Ušće rijeke Krke-Grad Šibenik, polje Š50</t>
  </si>
  <si>
    <t>HRVAQU000106</t>
  </si>
  <si>
    <t>449178,05
449197,28
449271,00
449305,01
449281,98</t>
  </si>
  <si>
    <t>4845838,75
4845870,41
4845818,15
4845797,26
4845764,64</t>
  </si>
  <si>
    <t>UP/I-324-05/23-01/62</t>
  </si>
  <si>
    <t>181.</t>
  </si>
  <si>
    <t>UP/I-324-05/18-01/205</t>
  </si>
  <si>
    <t>BIVALVI d.o.o.</t>
  </si>
  <si>
    <t>Put Lavande 4, Tribunj</t>
  </si>
  <si>
    <t>Ušće rijeke Krke-Grad Šibenik, polje Š17</t>
  </si>
  <si>
    <t>HRVAQU000107</t>
  </si>
  <si>
    <t>448440,33
448475,84
448562,79
448525,12</t>
  </si>
  <si>
    <t>4846040,55
4846076,34
4845991,20
4845951,42</t>
  </si>
  <si>
    <t>UP/I-324-05/23-01/55</t>
  </si>
  <si>
    <t>Ušće rijeke Krke-Grad Šibenik, polje Š18</t>
  </si>
  <si>
    <t>HRVAQU000108</t>
  </si>
  <si>
    <t>448335,90
448354,90
448475,84
448440,33
448367,73</t>
  </si>
  <si>
    <t>4846178,84
4846198,41
4846067,34
4846040,55
4846141,50</t>
  </si>
  <si>
    <t>182.</t>
  </si>
  <si>
    <t>UP/I-324-05/18-01/211</t>
  </si>
  <si>
    <t>MUŠULA, vl. Cvijetko Matković</t>
  </si>
  <si>
    <t>97722540709</t>
  </si>
  <si>
    <t>Stupa 6, Topolo</t>
  </si>
  <si>
    <t>Malostonski zaljev, polje 308</t>
  </si>
  <si>
    <t>HRVAQU000110</t>
  </si>
  <si>
    <t>6477143,28
6477153,73
6477204,57
6477191,57</t>
  </si>
  <si>
    <t>4744428,26
4744439,83
4744380,00
4744370,41</t>
  </si>
  <si>
    <t>UP/I-324-05/22-01/45</t>
  </si>
  <si>
    <t>Malostonski zaljev, polje 310</t>
  </si>
  <si>
    <t>HRVAQU000111</t>
  </si>
  <si>
    <t>6477471,97
6477492,09
6477567,35
6477552,45</t>
  </si>
  <si>
    <t>4744361,05
4744376,72
4744305,70
4744284,55</t>
  </si>
  <si>
    <t>Malostonski zaljev, polje 71</t>
  </si>
  <si>
    <t>HRVAQU000112</t>
  </si>
  <si>
    <t>6476470
6476530
6476577
6476558
6476548
6476518
6476605
6476602
6476566
6476533
6476552
6476583
6476462
6476472
6476421
6476406</t>
  </si>
  <si>
    <t>4744883
4744912
4744876
4744871
4744864
4744852
4744862
4744866
4744857
4744842
4744832
4744842
4744888
4744908
4744919
4744901</t>
  </si>
  <si>
    <t>UP/I-324-05/23-01/19</t>
  </si>
  <si>
    <t>525-13/794-23-1</t>
  </si>
  <si>
    <t>599345,35
599355,60
599407,50
599394,67</t>
  </si>
  <si>
    <t>4745603,65
4745615,41
4745556,48
4745546,66</t>
  </si>
  <si>
    <t>UP/I-324-05/22-01/112</t>
  </si>
  <si>
    <t>599675,21
599695,05
599771,57
599757,05</t>
  </si>
  <si>
    <t>4745542,29
4745558,31
4745488,63
4745467,22</t>
  </si>
  <si>
    <t>Malostonski zaljev, polje 71A</t>
  </si>
  <si>
    <t>HRVAQU000517</t>
  </si>
  <si>
    <t>598727,76
598760,49
598796,32
598799,40
598777,75
598746,93</t>
  </si>
  <si>
    <t>4746006,52
4746022,11
4746031,75
4746027,80
4746007,41
4745996,86</t>
  </si>
  <si>
    <t>UP/I-324-05/23-01/41</t>
  </si>
  <si>
    <t>Malostonski zaljev, polje 71B</t>
  </si>
  <si>
    <t>HRVAQU000518</t>
  </si>
  <si>
    <t>598599,72
598614,40
598665,59
598655,94</t>
  </si>
  <si>
    <t>4746063,26
4746081,53
4746071,44
4746051,26</t>
  </si>
  <si>
    <t>Malostonski zaljev, polje 71C</t>
  </si>
  <si>
    <t>HRVAQU000519</t>
  </si>
  <si>
    <t>598675,91
598721,09
598767,29
598723,19</t>
  </si>
  <si>
    <t>4746039,67
4746080,47
4746056,91
4746010,67</t>
  </si>
  <si>
    <t>183.</t>
  </si>
  <si>
    <t>UP/I-324-05/18-01/212</t>
  </si>
  <si>
    <t>Malostonski zaljev, polje 179</t>
  </si>
  <si>
    <t>HRVAQU000114</t>
  </si>
  <si>
    <t>6475113,88
6475216,60
6475184,00
6475083,00</t>
  </si>
  <si>
    <t>4747181,58
4747125,10
4747061,00
4747125,00</t>
  </si>
  <si>
    <t>UP/I-324-05/22-01/46</t>
  </si>
  <si>
    <t>Malostonski zaljev, polje 538</t>
  </si>
  <si>
    <t>HRVAQU000117</t>
  </si>
  <si>
    <t>6472258,00
6472342,00
6472262,00
6472163,00</t>
  </si>
  <si>
    <t>4748805,00
4748903,00
4748967,00
4748878,00</t>
  </si>
  <si>
    <t>Malostonski zaljev, polje 15</t>
  </si>
  <si>
    <t>HRVAQU000118</t>
  </si>
  <si>
    <t>6475009
6475096
6474971
6475059</t>
  </si>
  <si>
    <t>4747229
4747179
4747162
4747112</t>
  </si>
  <si>
    <t>UP/I-324-05/23-01/20</t>
  </si>
  <si>
    <t>597237,24
597267,11
597370,83
597339,37</t>
  </si>
  <si>
    <t>4748263,62
4748320,75
4748266,10
4748201,42</t>
  </si>
  <si>
    <t>UP/I-324-05/22-01/113</t>
  </si>
  <si>
    <t>594286,20
594383,61
594464,74
594382,50</t>
  </si>
  <si>
    <t>4749964,52
4750055,28
4749992,71
4749893,22</t>
  </si>
  <si>
    <t>Malostonski zaljev, polje 26</t>
  </si>
  <si>
    <t>HRVAQU000456</t>
  </si>
  <si>
    <t>597124,59
597161,39
597249,28
597212,58</t>
  </si>
  <si>
    <t>4748298,63
4748366,30
4748317,85
4748250,66</t>
  </si>
  <si>
    <t>UP/I-324-05/23-01/42</t>
  </si>
  <si>
    <t>525-13/794-23-2</t>
  </si>
  <si>
    <t>184.</t>
  </si>
  <si>
    <t>UP/I-324-05/18-01/213</t>
  </si>
  <si>
    <t>Malostonski zaljev, polje 427</t>
  </si>
  <si>
    <t>HRVAQU000121</t>
  </si>
  <si>
    <t>6476606,00
6476676,00
6476595,00
6476525,00</t>
  </si>
  <si>
    <t>4748524,00
4748462,00
4748365,00
4748430,00</t>
  </si>
  <si>
    <t>UP/I-324-05/22-01/47</t>
  </si>
  <si>
    <t>Malostonski zaljev, polje 505</t>
  </si>
  <si>
    <t>HRVAQU000122</t>
  </si>
  <si>
    <t>6475714,00
6475763,00
6475773,00
6475792,00
6475797,00
6475746,00
6475751,00
6475724,00</t>
  </si>
  <si>
    <t>4746885,00
4746958,00
4746952,00
4746937,00
4746933,00
4746861,00
4746857,00
4746879,00</t>
  </si>
  <si>
    <t>Malostonski zaljev, polje 508</t>
  </si>
  <si>
    <t>HRVAQU000124</t>
  </si>
  <si>
    <t>6475997
6476047
6475965
6475882</t>
  </si>
  <si>
    <t>4746937
4746843
4746652
4746758</t>
  </si>
  <si>
    <t>Malostonski zaljev, polje 506</t>
  </si>
  <si>
    <t>HRVAQU000125</t>
  </si>
  <si>
    <t>6475767,00
6475832,00
6475782,00
6475712,00</t>
  </si>
  <si>
    <t>4747111,00
4747079,00
4746992,00
4747015,00</t>
  </si>
  <si>
    <t>598655,90
598735,22
598806,32
598727,06</t>
  </si>
  <si>
    <t>4749594,21
4749689,65
4749628,90
4749530,46</t>
  </si>
  <si>
    <t>597872,46
597920,16
597954,60
597909,96</t>
  </si>
  <si>
    <t>4748034,86
4748108,73
4748084,33
4748007,52</t>
  </si>
  <si>
    <t>598020,71
598136,19
598206,19
598127,59</t>
  </si>
  <si>
    <t>4747937,94
4748124,91
4747998,79
4747806,34</t>
  </si>
  <si>
    <t>185.</t>
  </si>
  <si>
    <t>060342243</t>
  </si>
  <si>
    <t>30. svibnja 2/A, Okrug Gornji</t>
  </si>
  <si>
    <t>ušće rijeke Krke, polje R04</t>
  </si>
  <si>
    <t>HRVAQU000127</t>
  </si>
  <si>
    <t>5568509,78
5568415,49
5568429,46
5568521,14</t>
  </si>
  <si>
    <t>4848213,82
4848247,75
4848279,84
4848239,91</t>
  </si>
  <si>
    <t>promjena adrese sjedišta društva</t>
  </si>
  <si>
    <t>UP/I-324-05/21-01/30</t>
  </si>
  <si>
    <t>525-13/0729-21-2</t>
  </si>
  <si>
    <t>ušće rijeke Krke, polje R05</t>
  </si>
  <si>
    <t>HRVAQU000128</t>
  </si>
  <si>
    <t>447428,23
447468,57
447501,38
447510,41
447470,89</t>
  </si>
  <si>
    <t>4848037,42
4848064,92
4848016,65
4848003,83
4847979,77</t>
  </si>
  <si>
    <t>promjena pozicije i površine lokacije uzgoja te produljenje datuma isteka dozvole</t>
  </si>
  <si>
    <t>UP/I-324-05/23-01/73</t>
  </si>
  <si>
    <t>ušće rijeke Krke, polje R06</t>
  </si>
  <si>
    <t>HRVAQU000129</t>
  </si>
  <si>
    <t>447470,89
447510,41
447529,95
447540,12
447530,71
447507,41
447488,65</t>
  </si>
  <si>
    <t>4847979,77
4848003,83
4847973,90
4847959,34
4847928,47
4847915,85
4847955,24</t>
  </si>
  <si>
    <t>ušće rijeke Krke, polje Š1</t>
  </si>
  <si>
    <t>HRVAQU000130</t>
  </si>
  <si>
    <t>5570851,93
5570788,70
5570814,96
5570876,89</t>
  </si>
  <si>
    <t>4844273,65
4844358,74
4844377,65
4844291,62</t>
  </si>
  <si>
    <t>ušće rijeke Krke, polje Š2</t>
  </si>
  <si>
    <t>HRVAQU000132</t>
  </si>
  <si>
    <t>5570896,37
5570834,45
5570858,80
5570920,72</t>
  </si>
  <si>
    <t>4844305,64
4844391,67
4844409,20
4844323,17</t>
  </si>
  <si>
    <t>ušće rijeke Krke, polje Š3</t>
  </si>
  <si>
    <t>HRVAQU000133</t>
  </si>
  <si>
    <t>449472,16
449581,66
449574,89
449529,99
449479,71
449460,98</t>
  </si>
  <si>
    <t>4844858,18
4844743,12
4844735,45
4844750,20
4844795,07
4844845,81</t>
  </si>
  <si>
    <t>ušće rijeke Krke, polje Š4</t>
  </si>
  <si>
    <t>HRVAQU000134</t>
  </si>
  <si>
    <t>449492,89
449520,06
449589,30
449565,18</t>
  </si>
  <si>
    <t>4844868,03
4844891,30
4844794,32
4844775,13</t>
  </si>
  <si>
    <t>ušće rijeke Krke, polje Š5</t>
  </si>
  <si>
    <t>HRVAQU000135</t>
  </si>
  <si>
    <t>449397,26
449465,75
449445,78
449373,80</t>
  </si>
  <si>
    <t>4844973,19
4844877,23
4844860,62
4844955,48</t>
  </si>
  <si>
    <t>ušće rijeke Krke, polje Š6</t>
  </si>
  <si>
    <t>HRVAQU000136</t>
  </si>
  <si>
    <t>449425,62
449454,98
449520,06
449492,89</t>
  </si>
  <si>
    <t>4844963,21
4844983,27
4844891,30
4844868,03</t>
  </si>
  <si>
    <t>ušće rijeke Krke, polje Š7</t>
  </si>
  <si>
    <t>HRVAQU000137</t>
  </si>
  <si>
    <t>449363,33
449400,57
449454,98
449425,62</t>
  </si>
  <si>
    <t>4845051,48
4845076,44
4844983,27
4844963,21</t>
  </si>
  <si>
    <t>ušće rijeke Krke, polje Š8</t>
  </si>
  <si>
    <t>HRVAQU000138</t>
  </si>
  <si>
    <t>449314,49
449347,07
449400,57
449363,33</t>
  </si>
  <si>
    <t>4845128,74
4845152,31
4845076,44
4845051,48</t>
  </si>
  <si>
    <t>ušće rijeke Krke, polje Š9</t>
  </si>
  <si>
    <t>HRVAQU000139</t>
  </si>
  <si>
    <t>449266,87
449298,12
449347,07
449314,49
449279,12</t>
  </si>
  <si>
    <t>4845203,10
4845223,61
4845152,31
4845128,74
4845184,18</t>
  </si>
  <si>
    <t>ušće rijeke Krke, polje Š10</t>
  </si>
  <si>
    <t>HRVAQU000140</t>
  </si>
  <si>
    <t>449216,17
449234,42
449298,12
449266,87</t>
  </si>
  <si>
    <t>4845308,67
4845317,85
4845223,61
4845203,10</t>
  </si>
  <si>
    <t>ušće rijeke Krke, polje Š11</t>
  </si>
  <si>
    <t>HRVAQU000141</t>
  </si>
  <si>
    <t>449074,55
449102,17
449198,06
449184,98
449117,78</t>
  </si>
  <si>
    <t>4845416,57
4845451,15
4845354,93
4845345,13
4845380,49</t>
  </si>
  <si>
    <t>ušće rijeke Krke, polje Š12</t>
  </si>
  <si>
    <t>HRVAQU000142</t>
  </si>
  <si>
    <t>448986,79
449013,79
449102,17
449074,55</t>
  </si>
  <si>
    <t>4845512,92
4845539,83
4845451,15
4845416,57</t>
  </si>
  <si>
    <t>ušće rijeke Krke, polje Š27</t>
  </si>
  <si>
    <t>HRVAQU000143</t>
  </si>
  <si>
    <t>5568359,11
5568363,93
5568396,60
5568389,81</t>
  </si>
  <si>
    <t>4848716,19
4848834,22
4848832,34
4848714,54</t>
  </si>
  <si>
    <t>ušće rijeke Krke, polje Š28</t>
  </si>
  <si>
    <t>HRVAQU000145</t>
  </si>
  <si>
    <t>5568364,04
5568373,44
5568403,50
5568396,71</t>
  </si>
  <si>
    <t>4848834,29
4848951,87
4848950,21
4848832,40</t>
  </si>
  <si>
    <t>ušće rijeke Krke, polje Š35</t>
  </si>
  <si>
    <t>HRVAQU000146</t>
  </si>
  <si>
    <t>5568559,11
5568474,36
5568492,38
5568577,13</t>
  </si>
  <si>
    <t>4847724,35
4847788,01
4847812,00
4847748,34</t>
  </si>
  <si>
    <t>ušće rijeke Krke, polje Š45</t>
  </si>
  <si>
    <t>HRVAQU000147</t>
  </si>
  <si>
    <t>5569925,31
5569828,62
5569855,87
5569949,26</t>
  </si>
  <si>
    <t>4845829,71
4845918,73
4845949,19
4845858,45</t>
  </si>
  <si>
    <t>ušće rijeke Krke, polje Š46</t>
  </si>
  <si>
    <t>HRVAQU000148</t>
  </si>
  <si>
    <t>448731,56
448748,44
448852,10
448843,86</t>
  </si>
  <si>
    <t>4846172,79
4846192,62
4846109,63
4846078,51</t>
  </si>
  <si>
    <t>ušće rijeke Krke, polje Š47</t>
  </si>
  <si>
    <t>HRVAQU000150</t>
  </si>
  <si>
    <t>448843,86
448852,10
448961,59
448971,75
448960,09</t>
  </si>
  <si>
    <t>4846078,51
4846109,63
4846024,69
4846001,28
4845984,98</t>
  </si>
  <si>
    <t>ušće rijeke Krke, polje Š48</t>
  </si>
  <si>
    <t>HRVAQU000151</t>
  </si>
  <si>
    <t>448960,09
448971,75
449008,62
449086,61
449068,80</t>
  </si>
  <si>
    <t>4845984,98
4846001,28
4845990,38
4845938,46
4845912,20</t>
  </si>
  <si>
    <t>ušće rijeke Krke, polje Š49</t>
  </si>
  <si>
    <t>HRVAQU000152</t>
  </si>
  <si>
    <t>449068,80
449086,61
449123,66
449136,02
449147,54
449158,88
449197,28
449178,05</t>
  </si>
  <si>
    <t xml:space="preserve">4845912,20
4845938,46
4845919,00
4845911,35
4845904,18
4845896,63
4845870,41
4845838,75  </t>
  </si>
  <si>
    <t>kod otoka Bisage, Općina Tisno</t>
  </si>
  <si>
    <t>HRVAQU000153</t>
  </si>
  <si>
    <t>5555249,70
5554231,42
5555332,61
5555350,89</t>
  </si>
  <si>
    <t xml:space="preserve">4848861,43 
4848853,33 
4848624,73 
4848632,82 </t>
  </si>
  <si>
    <t>UP/I-324-05/23-01/90</t>
  </si>
  <si>
    <t>ukidanje zbog isteka Ugovora o koncesiji</t>
  </si>
  <si>
    <t>uvala Obinuš, Općina Tisno</t>
  </si>
  <si>
    <t>HRVAQU000154</t>
  </si>
  <si>
    <t>5556219,20
5556180,54
5556244,70
5556283,36</t>
  </si>
  <si>
    <t>4847667,80
4847657,53 
4847415,91 
4847426,17</t>
  </si>
  <si>
    <t>dio akvatorija u uvali Tatinja u Pirovačkom zaljevu, Općina Tisno</t>
  </si>
  <si>
    <t>Dio akvatorija u uvali Tatinja u Pirovačkom zaljevu-Općina Tisno</t>
  </si>
  <si>
    <t>5549497,75
5549497,75
5549747,75
5549747,75</t>
  </si>
  <si>
    <t>4855657,06 
4855617,07 
4855617,07 
4855657,06</t>
  </si>
  <si>
    <t>kod otoka Logoruna, Općina Tribunj, polje 2</t>
  </si>
  <si>
    <t>kod otoka Logoruna, Općina Tribunj, polje 1</t>
  </si>
  <si>
    <t>HRVAQU000471</t>
  </si>
  <si>
    <t>439282,29
439375,99
439425,78
439332,08</t>
  </si>
  <si>
    <t xml:space="preserve">4845174,24
4845214,55 
4845098,81 
4845058,50 </t>
  </si>
  <si>
    <t>dodana nova lokacija, otok Logorun, polje 1</t>
  </si>
  <si>
    <t>UP/I-324-05/19-01/92</t>
  </si>
  <si>
    <t>ušće rijeke Krke, polje Š13</t>
  </si>
  <si>
    <t>HRVAQU000472</t>
  </si>
  <si>
    <t>448824,08
448865,89
448968,15
448933,08
448892,27</t>
  </si>
  <si>
    <t>4845646,40
4845688,24
4845585,64
4845561,19
4845572,75</t>
  </si>
  <si>
    <t>dodana nova lokacija, ušće rijeke Krke, polje Š13</t>
  </si>
  <si>
    <t>ušće rijeke Krke, polje Š14</t>
  </si>
  <si>
    <t>HRVAQU000473</t>
  </si>
  <si>
    <t>448733,12
448761,71
448865,89
448824,08
448788,85</t>
  </si>
  <si>
    <t>4845765,15
4845792,79
4845688,24
4845646,40
4845706,96</t>
  </si>
  <si>
    <t>dodana nova lokacija, ušće rijeke Krke, polje Š14</t>
  </si>
  <si>
    <t>186.</t>
  </si>
  <si>
    <t>UP/I-324-05/18-01/195</t>
  </si>
  <si>
    <t>PECTEN d.o.o.</t>
  </si>
  <si>
    <t>Obala kraljice Elizabete Kotromanić 106, Novigrad</t>
  </si>
  <si>
    <t>Košćinica u Novigradskom moru, na istočnom rubu Novigrada, sjeverno od uvale Košćinica, Općina Novigrad</t>
  </si>
  <si>
    <t>HRVAQU000169</t>
  </si>
  <si>
    <t>5544310,789
5544385,789
5544385,789
5544310,789</t>
  </si>
  <si>
    <t>4894542,031
4894542,031
4894467,031
4894467,031</t>
  </si>
  <si>
    <r>
      <t>dagnja (</t>
    </r>
    <r>
      <rPr>
        <i/>
        <strike/>
        <sz val="11"/>
        <color rgb="FFFF0000"/>
        <rFont val="Calibri"/>
        <family val="2"/>
        <charset val="238"/>
        <scheme val="minor"/>
      </rPr>
      <t>Mytilus galloprovincialis</t>
    </r>
    <r>
      <rPr>
        <strike/>
        <sz val="11"/>
        <color rgb="FFFF0000"/>
        <rFont val="Calibri"/>
        <family val="2"/>
        <charset val="238"/>
        <scheme val="minor"/>
      </rPr>
      <t>), kamenica (</t>
    </r>
    <r>
      <rPr>
        <i/>
        <strike/>
        <sz val="11"/>
        <color rgb="FFFF0000"/>
        <rFont val="Calibri"/>
        <family val="2"/>
        <charset val="238"/>
        <scheme val="minor"/>
      </rPr>
      <t>Ostrea edulis</t>
    </r>
    <r>
      <rPr>
        <strike/>
        <sz val="11"/>
        <color rgb="FFFF0000"/>
        <rFont val="Calibri"/>
        <family val="2"/>
        <charset val="238"/>
        <scheme val="minor"/>
      </rPr>
      <t>), jakovljeva kapica (</t>
    </r>
    <r>
      <rPr>
        <i/>
        <strike/>
        <sz val="11"/>
        <color rgb="FFFF0000"/>
        <rFont val="Calibri"/>
        <family val="2"/>
        <charset val="238"/>
        <scheme val="minor"/>
      </rPr>
      <t>Pecten jacobeus</t>
    </r>
    <r>
      <rPr>
        <strike/>
        <sz val="11"/>
        <color rgb="FFFF0000"/>
        <rFont val="Calibri"/>
        <family val="2"/>
        <charset val="238"/>
        <scheme val="minor"/>
      </rPr>
      <t>), valovita jakovljeva kapica (</t>
    </r>
    <r>
      <rPr>
        <i/>
        <strike/>
        <sz val="11"/>
        <color rgb="FFFF0000"/>
        <rFont val="Calibri"/>
        <family val="2"/>
        <charset val="238"/>
        <scheme val="minor"/>
      </rPr>
      <t>Flexopecten glaber</t>
    </r>
    <r>
      <rPr>
        <strike/>
        <sz val="11"/>
        <color rgb="FFFF0000"/>
        <rFont val="Calibri"/>
        <family val="2"/>
        <charset val="238"/>
        <scheme val="minor"/>
      </rPr>
      <t>), glatka jakovljeva kapica (</t>
    </r>
    <r>
      <rPr>
        <i/>
        <strike/>
        <sz val="11"/>
        <color rgb="FFFF0000"/>
        <rFont val="Calibri"/>
        <family val="2"/>
        <charset val="238"/>
        <scheme val="minor"/>
      </rPr>
      <t>Flexopecten flexuosus</t>
    </r>
    <r>
      <rPr>
        <strike/>
        <sz val="11"/>
        <color rgb="FFFF0000"/>
        <rFont val="Calibri"/>
        <family val="2"/>
        <charset val="238"/>
        <scheme val="minor"/>
      </rPr>
      <t>), češljača (</t>
    </r>
    <r>
      <rPr>
        <i/>
        <strike/>
        <sz val="11"/>
        <color rgb="FFFF0000"/>
        <rFont val="Calibri"/>
        <family val="2"/>
        <charset val="238"/>
        <scheme val="minor"/>
      </rPr>
      <t>Aequipecten opercularis</t>
    </r>
    <r>
      <rPr>
        <strike/>
        <sz val="11"/>
        <color rgb="FFFF0000"/>
        <rFont val="Calibri"/>
        <family val="2"/>
        <charset val="238"/>
        <scheme val="minor"/>
      </rPr>
      <t>) i mala kapica (</t>
    </r>
    <r>
      <rPr>
        <i/>
        <strike/>
        <sz val="11"/>
        <color rgb="FFFF0000"/>
        <rFont val="Calibri"/>
        <family val="2"/>
        <charset val="238"/>
        <scheme val="minor"/>
      </rPr>
      <t>Mimachlamys varia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</si>
  <si>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187.</t>
  </si>
  <si>
    <t>UP/I-324-05/18-01/196</t>
  </si>
  <si>
    <t>ŠTRBE, vl. Igor Štrbinić</t>
  </si>
  <si>
    <t>Zamaslina 10, Zaton Doli, Ston</t>
  </si>
  <si>
    <t>Malostonski zaljev, polje 422</t>
  </si>
  <si>
    <t>HRVAQU000171</t>
  </si>
  <si>
    <t>6477901,00
6477956,00
6477922,93
6477850,03</t>
  </si>
  <si>
    <t>4743792,00
4743745,00
4743693,78
4743736,74</t>
  </si>
  <si>
    <t>UP/I-324-05/22-01/48</t>
  </si>
  <si>
    <t>188.</t>
  </si>
  <si>
    <t>UP/I-324-05/18-01/217</t>
  </si>
  <si>
    <t>Malostonski zaljev, polje 353</t>
  </si>
  <si>
    <t>HRVAQU000176</t>
  </si>
  <si>
    <t>6473294,71
6473367,45
6473343,53
6473273,59</t>
  </si>
  <si>
    <t>4748183,40
4748140,97
4748100,82
4748142,75</t>
  </si>
  <si>
    <t>UP/I-324-05/22-01/49</t>
  </si>
  <si>
    <t>Malostonski zaljev, polje 354</t>
  </si>
  <si>
    <t>HRVAQU000177</t>
  </si>
  <si>
    <t>6472944,87
6473114,34
6473066,00
6472891,92</t>
  </si>
  <si>
    <t>4748451,51
4748274,67
4748229,25
4748381,03</t>
  </si>
  <si>
    <t>Malostonski zaljev, polje 537</t>
  </si>
  <si>
    <t>HRVAQU000178</t>
  </si>
  <si>
    <t>6472128,00
6472140,00
6471963,00
6471942,00</t>
  </si>
  <si>
    <t>4748387,00
4748420,00
4748510,00
4748487,00</t>
  </si>
  <si>
    <t>189.</t>
  </si>
  <si>
    <t>UP/I-324-05/18-01/216</t>
  </si>
  <si>
    <t>Malostonski zaljev, polje 541</t>
  </si>
  <si>
    <t>HRVAQU000181</t>
  </si>
  <si>
    <t>6471170,00
6471068,00
6470964,00
6471052,00</t>
  </si>
  <si>
    <t>4748546,00
4748409,00
4748480,00
4748635,00</t>
  </si>
  <si>
    <t>UP/I-324-05/22-01/50</t>
  </si>
  <si>
    <t>Malostonski zaljev, polje 542</t>
  </si>
  <si>
    <t>HRVAQU000182</t>
  </si>
  <si>
    <t>6470984,00
6470830,00
6470730,00
6470883,00</t>
  </si>
  <si>
    <t>4748691,00
4748795,00
4748645,00
4748534,00</t>
  </si>
  <si>
    <t>190.</t>
  </si>
  <si>
    <t>UP/I-324-05/18-01/218</t>
  </si>
  <si>
    <t>Malostonski zaljev, polje 22</t>
  </si>
  <si>
    <t>HRVAQU000183</t>
  </si>
  <si>
    <r>
      <t>m</t>
    </r>
    <r>
      <rPr>
        <strike/>
        <vertAlign val="superscript"/>
        <sz val="11"/>
        <color rgb="FFFF0000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</si>
  <si>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6474745
6474756
6474804
6474792</t>
  </si>
  <si>
    <t>4747386
4747402
4747364
4747357</t>
  </si>
  <si>
    <t>UP/I-324-05/23-01/21</t>
  </si>
  <si>
    <t>191.</t>
  </si>
  <si>
    <t>UP/I-324-05/18-01/238</t>
  </si>
  <si>
    <t>DAGNJA, vl. Antonio Prlaguzić</t>
  </si>
  <si>
    <t>Bogičevići 4, Janjina</t>
  </si>
  <si>
    <t>Malostonski zaljev, polje 113</t>
  </si>
  <si>
    <t>HRVAQU000185</t>
  </si>
  <si>
    <t>6461912,08
6461987,45
6461960,11
6461884,75</t>
  </si>
  <si>
    <t>4751276,03
4751226,84
4751184,97
4751234,17</t>
  </si>
  <si>
    <t>UP/I-324-05/23-01/22</t>
  </si>
  <si>
    <t>DAGNJA, vl. Mila Prlaguzić</t>
  </si>
  <si>
    <t>Malostonski zaljev, polje 558</t>
  </si>
  <si>
    <t>HRVAQU000186</t>
  </si>
  <si>
    <t>6461624,00
6461729,00
6461731,00
6461634,00</t>
  </si>
  <si>
    <t>4752181,00
4752217,00
4752121,00
4752098,00</t>
  </si>
  <si>
    <t>UP/I-324-05/22-01/51</t>
  </si>
  <si>
    <t>Malostonski zaljev, polje 76</t>
  </si>
  <si>
    <t>HRVAQU000188</t>
  </si>
  <si>
    <t>6462030,00
6462030,00
6462009,00
6461999,00</t>
  </si>
  <si>
    <t>4751157,00
4751150,00
4751160,00
4751177,00</t>
  </si>
  <si>
    <t>583700,58
583689,11
583793,45
583797,16</t>
  </si>
  <si>
    <t>4752996,76
4753079,57
4753117,44
4753021,48</t>
  </si>
  <si>
    <t>promjena vlasnika obrta iz Mila Prlaguzić, OIB: 56199376707, u Antonio Prlaguzić, OIB: 12633208371
upis polja 558 (obnova koncesije)</t>
  </si>
  <si>
    <t>UP/I-324-05/22-01/90</t>
  </si>
  <si>
    <t>583966,70
583993,28
584069,52
584042,93</t>
  </si>
  <si>
    <t>4752137,45
4752179,80
4752131,95
4752089,60</t>
  </si>
  <si>
    <t>upis lokacije nakon obnavljanja Ugovora o koncesiji</t>
  </si>
  <si>
    <t>UP/I-324-05/23-01/89</t>
  </si>
  <si>
    <t>192.</t>
  </si>
  <si>
    <t>UP/I-324-05/18-01/222</t>
  </si>
  <si>
    <t>DAGNJA, vl. Mirjana Pejić</t>
  </si>
  <si>
    <t>25983969982</t>
  </si>
  <si>
    <t>Kapelica 154, Labin</t>
  </si>
  <si>
    <t>Raški zaljev, "Pod Ulike"</t>
  </si>
  <si>
    <t>HRVAQU000190</t>
  </si>
  <si>
    <t>5427657,00
5427607,00
5427607,00
5427657,00</t>
  </si>
  <si>
    <t>4983945,30
4983945,30
4983845,30
4983845,30</t>
  </si>
  <si>
    <t xml:space="preserve">HRVAQU000192 </t>
  </si>
  <si>
    <t>5427557,00
5427457,00
5427457,00
5427557,00</t>
  </si>
  <si>
    <t>HRVAQU000193</t>
  </si>
  <si>
    <t>5427707,00
5427507,00
5427507,00
5427707,00</t>
  </si>
  <si>
    <t>4983795,30
4983795,30
4983695,30
4983695,30</t>
  </si>
  <si>
    <t>središnji dio Raškog zaljeva, područje A, kod uvale "Belino"</t>
  </si>
  <si>
    <t>HRVAQU000194</t>
  </si>
  <si>
    <t>5426032,70
5426114,60
5425999,80
5425917,90</t>
  </si>
  <si>
    <t>4985920,20
4985862,70
4985699,00
4985756,40</t>
  </si>
  <si>
    <t>središnji dio Raškog zaljeva, područje B, kod uvale "Rupa"</t>
  </si>
  <si>
    <t>HRVAQU000195</t>
  </si>
  <si>
    <t>5426092,30
5426137,30
5426111,30
5426066,30</t>
  </si>
  <si>
    <t>4986356,60
4986334,90
4986280,80
4986302,50</t>
  </si>
  <si>
    <t>193.</t>
  </si>
  <si>
    <t>UP/I-324-05/18-01/221</t>
  </si>
  <si>
    <t>525-13/0803-19-4</t>
  </si>
  <si>
    <t>AQUA FARMA</t>
  </si>
  <si>
    <t>040310624</t>
  </si>
  <si>
    <t>Ciscuttijeva 15, Pula</t>
  </si>
  <si>
    <t>Općina Marčana, uvala Blaz, k.o. Rakalj, područje A</t>
  </si>
  <si>
    <t>HRVAQU000405</t>
  </si>
  <si>
    <t>5424712,00
5424872,60
5424932,20
5424771,00</t>
  </si>
  <si>
    <t>4984767,20
4984886,50
4984806,30
4984687,00</t>
  </si>
  <si>
    <t>Općina Marčana, uvala Blaz, k.o. Rakalj, područje B</t>
  </si>
  <si>
    <t>HRVAQU000406</t>
  </si>
  <si>
    <t>5424661,87
5424681,77
5424679,37
5424659,47</t>
  </si>
  <si>
    <t>4984681,38
4984679,48
4984654,58
4984656,48</t>
  </si>
  <si>
    <t>Općina Raša, uvala Risvica, k.o. Trget</t>
  </si>
  <si>
    <t>HRVAQU000407</t>
  </si>
  <si>
    <t>5426809,00
5426809,00
5426839,00
5426839,00</t>
  </si>
  <si>
    <t>4984298,40
4984365,10
4984365,10
4984298,40</t>
  </si>
  <si>
    <t>Općina Raša, uvala Teplica, k.o. Trget, područje A</t>
  </si>
  <si>
    <t>HRVAQU000408</t>
  </si>
  <si>
    <t>5426224,50
5426263,50
5426353,60
5426314,60</t>
  </si>
  <si>
    <t>4984483,50
4984564,60
4984521,30
4984440,20</t>
  </si>
  <si>
    <t>Općina Raša, uvala Teplica, k.o. Trget, područje B</t>
  </si>
  <si>
    <t>HRVAQU000409</t>
  </si>
  <si>
    <t>5426294,10
5426337,60
5426376,60
5426403,20
5426345,80</t>
  </si>
  <si>
    <t>4984566,70
4984657,20
4984673,90
4984661,00
4984541,80</t>
  </si>
  <si>
    <t>Općina Raša, uvala Teplica</t>
  </si>
  <si>
    <t xml:space="preserve">HRVAQU000410 </t>
  </si>
  <si>
    <t>307747,22
307837,51
307792,26
307701,97</t>
  </si>
  <si>
    <t>4987470,61
4987427,55
4987332,67
4987375,73</t>
  </si>
  <si>
    <t>20 t dagnji ( i 10 t mlađi)
10.000 kom kamenica (i 120.000 kom mlađi)</t>
  </si>
  <si>
    <t>Općina Raša, uvala Risvica</t>
  </si>
  <si>
    <t xml:space="preserve">HRVAQU000411 </t>
  </si>
  <si>
    <t>308057,16
308207,19
308205,95
308055,92</t>
  </si>
  <si>
    <t>4987310,76
4987307,98
4987240,97
4987243,75</t>
  </si>
  <si>
    <t>194.</t>
  </si>
  <si>
    <t>UP/I-324-05/18-01/219</t>
  </si>
  <si>
    <t>Zajednički obrt TRAVČIĆ, vl. Krešimir Kovač, Matija Bumbak i Ivana Bujas Rupić</t>
  </si>
  <si>
    <t>34589175568
96359093186
33703576874</t>
  </si>
  <si>
    <t>Trg Dražena Petrovića 10, Šibenik</t>
  </si>
  <si>
    <t>ušće rijeke Krke, Grad Šibenik, polje Š23</t>
  </si>
  <si>
    <t>HRVAQU000198</t>
  </si>
  <si>
    <t>447551,14
447584,62
447636,12
447612,07
447588,27
447557,22</t>
  </si>
  <si>
    <t>4846890,54
4846906,22
4846800,05
4846788,78
4846824,37
4846877,98</t>
  </si>
  <si>
    <r>
      <t>dagnja (</t>
    </r>
    <r>
      <rPr>
        <i/>
        <sz val="11"/>
        <rFont val="Calibri"/>
        <family val="2"/>
        <charset val="238"/>
        <scheme val="minor"/>
      </rPr>
      <t>Mytilus galloprovincialis</t>
    </r>
    <r>
      <rPr>
        <sz val="11"/>
        <rFont val="Calibri"/>
        <family val="2"/>
        <charset val="238"/>
        <scheme val="minor"/>
      </rPr>
      <t>), kamenica (</t>
    </r>
    <r>
      <rPr>
        <i/>
        <sz val="11"/>
        <rFont val="Calibri"/>
        <family val="2"/>
        <charset val="238"/>
        <scheme val="minor"/>
      </rPr>
      <t>Ostrea edulis</t>
    </r>
    <r>
      <rPr>
        <sz val="11"/>
        <rFont val="Calibri"/>
        <family val="2"/>
        <charset val="238"/>
        <scheme val="minor"/>
      </rPr>
      <t>), jakovljeva kapica (</t>
    </r>
    <r>
      <rPr>
        <i/>
        <sz val="11"/>
        <rFont val="Calibri"/>
        <family val="2"/>
        <charset val="238"/>
        <scheme val="minor"/>
      </rPr>
      <t>Pecten jacobeus</t>
    </r>
    <r>
      <rPr>
        <sz val="11"/>
        <rFont val="Calibri"/>
        <family val="2"/>
        <charset val="238"/>
        <scheme val="minor"/>
      </rPr>
      <t>),  glatka jakovljeva kapica (</t>
    </r>
    <r>
      <rPr>
        <i/>
        <sz val="11"/>
        <rFont val="Calibri"/>
        <family val="2"/>
        <charset val="238"/>
        <scheme val="minor"/>
      </rPr>
      <t>Flexopecten flexuosus</t>
    </r>
    <r>
      <rPr>
        <sz val="11"/>
        <rFont val="Calibri"/>
        <family val="2"/>
        <charset val="238"/>
        <scheme val="minor"/>
      </rPr>
      <t>), češljača (</t>
    </r>
    <r>
      <rPr>
        <i/>
        <sz val="11"/>
        <rFont val="Calibri"/>
        <family val="2"/>
        <charset val="238"/>
        <scheme val="minor"/>
      </rPr>
      <t>Aequipecten opercularis</t>
    </r>
    <r>
      <rPr>
        <sz val="11"/>
        <rFont val="Calibri"/>
        <family val="2"/>
        <charset val="238"/>
        <scheme val="minor"/>
      </rPr>
      <t>) i mala kapica (</t>
    </r>
    <r>
      <rPr>
        <i/>
        <sz val="11"/>
        <rFont val="Calibri"/>
        <family val="2"/>
        <charset val="238"/>
        <scheme val="minor"/>
      </rPr>
      <t>Mimachlamys varia</t>
    </r>
    <r>
      <rPr>
        <sz val="11"/>
        <rFont val="Calibri"/>
        <family val="2"/>
        <charset val="238"/>
        <scheme val="minor"/>
      </rPr>
      <t>)</t>
    </r>
  </si>
  <si>
    <t>UP/I-324-05/23-01/64</t>
  </si>
  <si>
    <t>ušće rijeke Krke, Grad Šibenik, polje Š24</t>
  </si>
  <si>
    <t>HRVAQU000199</t>
  </si>
  <si>
    <t>447512,02
447532,94
447584,62
447551,14
447518,27</t>
  </si>
  <si>
    <t>4847002,52
4847012,32
4846906,22
4846890,54
4846983,57</t>
  </si>
  <si>
    <t>90515544</t>
  </si>
  <si>
    <t>ušće rijeke Krke, Grad Šibenik, polje Š40</t>
  </si>
  <si>
    <t>HRVAQU000200</t>
  </si>
  <si>
    <t>447971,25
447977,50
448023,66
448049,03
448088,40
448076,10
448116,10
448100,69</t>
  </si>
  <si>
    <t>4846924,95
4846932,19
4846915,77
4846938,04
4846906,61
4846865,45
4846837,69
4846820,32</t>
  </si>
  <si>
    <t>ušće rijeke Krke, Grad Šibenik, polje Š41</t>
  </si>
  <si>
    <t>HRVAQU000201</t>
  </si>
  <si>
    <t>448100,69
448116,10
448144,02
448212,09
448223,10
448245,20
448230,71
448196,18</t>
  </si>
  <si>
    <t>4846820,32
4846837,69
4846819,25
4846768,72
4846751,54
4846733,37
4846717,95
4846744,97</t>
  </si>
  <si>
    <t>ušće rijeke Krke, Grad Šibenik, polje Š42</t>
  </si>
  <si>
    <t>HRVAQU000202</t>
  </si>
  <si>
    <t>448230,71
448245,20
448285,62
448379,93
448386,33
448396,21
448392,94</t>
  </si>
  <si>
    <t>4846717,95
4846733,37
4846733,08
4846638,47
4846573,29
4846560,76
4846558,18</t>
  </si>
  <si>
    <t>ušće rijeke Krke, Grad Šibenik, polje Š43</t>
  </si>
  <si>
    <t>HRVAQU000203</t>
  </si>
  <si>
    <t>448463,37
448468,65
448487,28
448505,09
448526,90
448547,23
448532,72</t>
  </si>
  <si>
    <t>4846468,52
4846475,23
4846471,95
4846451,94
4846410,84
4846388,60
4846375,60</t>
  </si>
  <si>
    <t>promjena naziva, vlasnika i sjedišta obrta (iz Mario Travčić, OIB: 08265444241, Bana Josipa Jelačića 6c, Šibenik)</t>
  </si>
  <si>
    <t>UP/I-324-05/24-01/34</t>
  </si>
  <si>
    <r>
      <t>upis novih vrsta  za uzgoj: jakovljeva kapica (</t>
    </r>
    <r>
      <rPr>
        <i/>
        <sz val="11"/>
        <color theme="1"/>
        <rFont val="Calibri"/>
        <family val="2"/>
        <charset val="238"/>
        <scheme val="minor"/>
      </rPr>
      <t>Pecten jacobeus</t>
    </r>
    <r>
      <rPr>
        <sz val="11"/>
        <color theme="1"/>
        <rFont val="Calibri"/>
        <family val="2"/>
        <charset val="238"/>
        <scheme val="minor"/>
      </rPr>
      <t>),  glatka jakovljeva kapica (</t>
    </r>
    <r>
      <rPr>
        <i/>
        <sz val="11"/>
        <color theme="1"/>
        <rFont val="Calibri"/>
        <family val="2"/>
        <charset val="238"/>
        <scheme val="minor"/>
      </rPr>
      <t>Flexopecten flexuosus</t>
    </r>
    <r>
      <rPr>
        <sz val="11"/>
        <color theme="1"/>
        <rFont val="Calibri"/>
        <family val="2"/>
        <charset val="238"/>
        <scheme val="minor"/>
      </rPr>
      <t>), češljača (</t>
    </r>
    <r>
      <rPr>
        <i/>
        <sz val="11"/>
        <color theme="1"/>
        <rFont val="Calibri"/>
        <family val="2"/>
        <charset val="238"/>
        <scheme val="minor"/>
      </rPr>
      <t>Aequipecten opercularis</t>
    </r>
    <r>
      <rPr>
        <sz val="11"/>
        <color theme="1"/>
        <rFont val="Calibri"/>
        <family val="2"/>
        <charset val="238"/>
        <scheme val="minor"/>
      </rPr>
      <t>) i mala kapica (</t>
    </r>
    <r>
      <rPr>
        <i/>
        <sz val="11"/>
        <color theme="1"/>
        <rFont val="Calibri"/>
        <family val="2"/>
        <charset val="238"/>
        <scheme val="minor"/>
      </rPr>
      <t>Mimachlamys varia</t>
    </r>
    <r>
      <rPr>
        <sz val="11"/>
        <color theme="1"/>
        <rFont val="Calibri"/>
        <family val="2"/>
        <charset val="238"/>
        <scheme val="minor"/>
      </rPr>
      <t>)</t>
    </r>
  </si>
  <si>
    <t>UP/I-324-05/24-01/43</t>
  </si>
  <si>
    <t>195.</t>
  </si>
  <si>
    <t>UP/I-324-05/18-01/220</t>
  </si>
  <si>
    <t>ušće rijeke Krke, Grad Šibenik, polje Š22</t>
  </si>
  <si>
    <t>HRVAQU000207</t>
  </si>
  <si>
    <t>5568942,96
5568817,65
5568830,08
5568949,74</t>
  </si>
  <si>
    <t>4846283,47
4846388,79
4846402,57
4846290,70</t>
  </si>
  <si>
    <r>
      <t>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>), kamenica (</t>
    </r>
    <r>
      <rPr>
        <i/>
        <sz val="11"/>
        <color theme="1"/>
        <rFont val="Calibri"/>
        <family val="2"/>
        <charset val="238"/>
        <scheme val="minor"/>
      </rPr>
      <t>Ostrea edulis</t>
    </r>
    <r>
      <rPr>
        <sz val="11"/>
        <color theme="1"/>
        <rFont val="Calibri"/>
        <family val="2"/>
        <charset val="238"/>
        <scheme val="minor"/>
      </rPr>
      <t>), jakovljeva kapica (</t>
    </r>
    <r>
      <rPr>
        <i/>
        <sz val="11"/>
        <color theme="1"/>
        <rFont val="Calibri"/>
        <family val="2"/>
        <charset val="238"/>
        <scheme val="minor"/>
      </rPr>
      <t>Pecten jacobeus</t>
    </r>
    <r>
      <rPr>
        <sz val="11"/>
        <color theme="1"/>
        <rFont val="Calibri"/>
        <family val="2"/>
        <charset val="238"/>
        <scheme val="minor"/>
      </rPr>
      <t>),  glatka jakovljeva kapica (</t>
    </r>
    <r>
      <rPr>
        <i/>
        <sz val="11"/>
        <color theme="1"/>
        <rFont val="Calibri"/>
        <family val="2"/>
        <charset val="238"/>
        <scheme val="minor"/>
      </rPr>
      <t>Flexopecten flexuosus</t>
    </r>
    <r>
      <rPr>
        <sz val="11"/>
        <color theme="1"/>
        <rFont val="Calibri"/>
        <family val="2"/>
        <charset val="238"/>
        <scheme val="minor"/>
      </rPr>
      <t>), češljača (</t>
    </r>
    <r>
      <rPr>
        <i/>
        <sz val="11"/>
        <color theme="1"/>
        <rFont val="Calibri"/>
        <family val="2"/>
        <charset val="238"/>
        <scheme val="minor"/>
      </rPr>
      <t>Aequipecten opercularis</t>
    </r>
    <r>
      <rPr>
        <sz val="11"/>
        <color theme="1"/>
        <rFont val="Calibri"/>
        <family val="2"/>
        <charset val="238"/>
        <scheme val="minor"/>
      </rPr>
      <t>) i mala kapica (</t>
    </r>
    <r>
      <rPr>
        <i/>
        <sz val="11"/>
        <color theme="1"/>
        <rFont val="Calibri"/>
        <family val="2"/>
        <charset val="238"/>
        <scheme val="minor"/>
      </rPr>
      <t>Mimachlamys varia</t>
    </r>
    <r>
      <rPr>
        <sz val="11"/>
        <color theme="1"/>
        <rFont val="Calibri"/>
        <family val="2"/>
        <charset val="238"/>
        <scheme val="minor"/>
      </rPr>
      <t>)</t>
    </r>
  </si>
  <si>
    <t>UP/I-324-05/24-01/35</t>
  </si>
  <si>
    <t>UP/I-324-05/24-01/44</t>
  </si>
  <si>
    <t>196.</t>
  </si>
  <si>
    <t>UP/I-324-05/18-01/223</t>
  </si>
  <si>
    <t>RIBOGOJILIŠTE HOMER, vl. Josip Kalajdžić</t>
  </si>
  <si>
    <t>Mala Lešnica 5, Brod na Kupi</t>
  </si>
  <si>
    <t>ribnjak na katastarskim česticama broj 1587 i 1588/1 u k.o. Brod na Kupi</t>
  </si>
  <si>
    <t>HRVAQU000210</t>
  </si>
  <si>
    <t>katastarske čestice broj 1587 i 1588/1 u k.o. Brod na Kupi</t>
  </si>
  <si>
    <r>
      <t>kalifornijska pastrva (</t>
    </r>
    <r>
      <rPr>
        <i/>
        <strike/>
        <sz val="11"/>
        <color rgb="FFFF0000"/>
        <rFont val="Calibri"/>
        <family val="2"/>
        <charset val="238"/>
        <scheme val="minor"/>
      </rPr>
      <t>Oncorhynchus mykiss</t>
    </r>
    <r>
      <rPr>
        <strike/>
        <sz val="11"/>
        <color rgb="FFFF0000"/>
        <rFont val="Calibri"/>
        <family val="2"/>
        <charset val="238"/>
        <scheme val="minor"/>
      </rPr>
      <t>) i potočna pastrva (</t>
    </r>
    <r>
      <rPr>
        <i/>
        <strike/>
        <sz val="11"/>
        <color rgb="FFFF0000"/>
        <rFont val="Calibri"/>
        <family val="2"/>
        <charset val="238"/>
        <scheme val="minor"/>
      </rPr>
      <t>Salmo trutta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</si>
  <si>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UP/I-324-05/20-01/36</t>
  </si>
  <si>
    <t>istek Ugovora o korištenju voda</t>
  </si>
  <si>
    <t>197.</t>
  </si>
  <si>
    <t>UP/I-324-05/18-01/231</t>
  </si>
  <si>
    <t>HEP Proizvodnja d.o.o.</t>
  </si>
  <si>
    <t>080434256</t>
  </si>
  <si>
    <t>09518585079</t>
  </si>
  <si>
    <t>Ulica grada Vukovara 37, Zagreb</t>
  </si>
  <si>
    <t>ribnjak na katastarskim česticama broj 269/2, 269/5, 277, 282, 283/1, 283/2, 286 i 288 u k.o. Vitunj</t>
  </si>
  <si>
    <t>HRVAQU000213</t>
  </si>
  <si>
    <t>katastarske čestice broj 269/2, 269/5, 277, 282, 283/1, 283/2, 286 i 288 u k.o. Vitunj</t>
  </si>
  <si>
    <r>
      <t>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</si>
  <si>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198.</t>
  </si>
  <si>
    <t>UP/I-324-05/18-01/225</t>
  </si>
  <si>
    <t>BRAĆA LAZIĆ, vl. Vicko i Zdravko Lazić</t>
  </si>
  <si>
    <t>64598646040
74338413318</t>
  </si>
  <si>
    <t>Brijesta 17, Ston</t>
  </si>
  <si>
    <t>Malostonski zaljev, polje 559</t>
  </si>
  <si>
    <t>HRVAQU000214</t>
  </si>
  <si>
    <t>6466280,00
6466345,00
6466441,00
6466388,00</t>
  </si>
  <si>
    <t>4750889,00
4750949,00
4750864,00
4750794,00</t>
  </si>
  <si>
    <t>UP/I-324-05/22-01/52</t>
  </si>
  <si>
    <t>199.</t>
  </si>
  <si>
    <t>UP/I-324-05/18-01/226</t>
  </si>
  <si>
    <t>Malostonski zaljev, polje 555</t>
  </si>
  <si>
    <t>HRVAQU000216</t>
  </si>
  <si>
    <t>6461454,00
6461529,00
6461550,00
6461458,00</t>
  </si>
  <si>
    <t>4752790,00
4752805,00
4752709,00
4752692,00</t>
  </si>
  <si>
    <t>UP/I-324-05/22-01/53</t>
  </si>
  <si>
    <t>Malostonski zaljev, polje 556</t>
  </si>
  <si>
    <t>HRVAQU000217</t>
  </si>
  <si>
    <t>6461471,00
6461579,00
6461601,00
6461490,00</t>
  </si>
  <si>
    <t>4752601,00
4752618,00
4752506,00
4752488,00</t>
  </si>
  <si>
    <t>Malostonski zaljev, polje 111</t>
  </si>
  <si>
    <t>HRVAQU000218</t>
  </si>
  <si>
    <t>6461626,00
6461725,00
6461636,00
6461735,00</t>
  </si>
  <si>
    <t>4752365,00
4752375,00
4752265,00
4752276,00</t>
  </si>
  <si>
    <t>UP/I-324-05/23-01/23</t>
  </si>
  <si>
    <t>200.</t>
  </si>
  <si>
    <t>UP/I-324-05/18-01/227</t>
  </si>
  <si>
    <t>Malostonski zaljev, polje 59a</t>
  </si>
  <si>
    <t>HRVAQU000221</t>
  </si>
  <si>
    <t>6462056
6462048
6461995
6462004</t>
  </si>
  <si>
    <t>4751337
4751329
4751379
4751359</t>
  </si>
  <si>
    <t>UP/I-324-05/23-01/24</t>
  </si>
  <si>
    <t>Malostonski zaljev, polje 59b</t>
  </si>
  <si>
    <t>HRVAQU000222</t>
  </si>
  <si>
    <t>6462043
6462018
6461995
6461951</t>
  </si>
  <si>
    <t>4751324
4751284
4751357
4751326</t>
  </si>
  <si>
    <t>Malostonski zaljev, polje 143</t>
  </si>
  <si>
    <t>HRVAQU000224</t>
  </si>
  <si>
    <t>6461840,00
6461922,26
6461872,36
6461786,28</t>
  </si>
  <si>
    <t>4751797,11
4751717,58
4751653,78
4751738,47</t>
  </si>
  <si>
    <t>UP/I-324-05/22-01/111</t>
  </si>
  <si>
    <t>Malostonski zaljev, polje 144</t>
  </si>
  <si>
    <t>HRVAQU000225</t>
  </si>
  <si>
    <t>6461699,21
6461750,45
6461840,00
6461786,28
6461782,10</t>
  </si>
  <si>
    <t>4751818,78
4751881,46
4751797,11
4751738,47
4751733,90</t>
  </si>
  <si>
    <t>Malostonski zaljev, polje 403</t>
  </si>
  <si>
    <t>HRVAQU000226</t>
  </si>
  <si>
    <t>6461659,99
6461698,66
6461777,14
6461737,72</t>
  </si>
  <si>
    <t>4751457,38
4751518,10
4751477,94
4751416,11</t>
  </si>
  <si>
    <t>201.</t>
  </si>
  <si>
    <t>UP/I-324-05/19-01/47</t>
  </si>
  <si>
    <t>MARIKULTURA MARIO, vl. Mario Radibratović</t>
  </si>
  <si>
    <t>Garište 7, Dubrovnik</t>
  </si>
  <si>
    <t>Malostonski zaljev, polje 534</t>
  </si>
  <si>
    <t>HRVAQU000266</t>
  </si>
  <si>
    <t>6473427,00
6473417,00
6472958,00
6472960,00</t>
  </si>
  <si>
    <t>4747733,00
4747726,00
4747983,00
4747997,00</t>
  </si>
  <si>
    <t>UP/I-324-05/22-01/54</t>
  </si>
  <si>
    <t>Malostonski zaljev, polje 544</t>
  </si>
  <si>
    <t>HRVAQU000267</t>
  </si>
  <si>
    <t>6470013,00
6469955,00
6470122,00
6470170,00</t>
  </si>
  <si>
    <t>4748854,00
4748805,00
4748678,00
4748740,00</t>
  </si>
  <si>
    <t>Malostonski zaljev, polje 545</t>
  </si>
  <si>
    <t>HRVAQU000268</t>
  </si>
  <si>
    <t>6470027,00
6470013,00
6470087,00
6470108,00</t>
  </si>
  <si>
    <t>4748700,00
4748670,00
4748619,00
4748641,00</t>
  </si>
  <si>
    <t>202.</t>
  </si>
  <si>
    <t>UP/I-324-05/19-01/48</t>
  </si>
  <si>
    <t>Malostonski zaljev, polje 317</t>
  </si>
  <si>
    <t>HRVAQU000269</t>
  </si>
  <si>
    <t>6478149,22
6478252,15
6478198,79
6478094,52</t>
  </si>
  <si>
    <t>4744052,95
4743988,72
4743899,05
4743964,85</t>
  </si>
  <si>
    <t>UP/I-324-05/22-01/55</t>
  </si>
  <si>
    <t>Malostonski zaljev, polje 320</t>
  </si>
  <si>
    <t>HRVAQU000270</t>
  </si>
  <si>
    <t>6478650,76
6478734,87
6478683,75
6478574,13</t>
  </si>
  <si>
    <t>4743518,20
4743462,10
4743378,52
4743451,84</t>
  </si>
  <si>
    <t>203.</t>
  </si>
  <si>
    <t>UP/I-324-05/18-01/185</t>
  </si>
  <si>
    <t>FRESH FISH d.o.o.</t>
  </si>
  <si>
    <t>060129484</t>
  </si>
  <si>
    <t>Lovište 57, Lovište</t>
  </si>
  <si>
    <t>Uvala Bezdija na Pelješcu, na dijelu akvatorija u k.o. Nakovanj</t>
  </si>
  <si>
    <t>HRVAQU000273</t>
  </si>
  <si>
    <t>6424501,45
6424549,38
6424586,51
6424557,95
6424581,75
6424593,07
6424595,20
6424594,31
6424589,67
6424500,96</t>
  </si>
  <si>
    <t>4764612,96
4764629,51
4764639,65
4764663,32
4764671,20
4764597,06
4764565,15
4764569,20
4764590,26
4764562,96</t>
  </si>
  <si>
    <t>UP/I-324-05/23-01/92</t>
  </si>
  <si>
    <t>204.</t>
  </si>
  <si>
    <t>UP/I-324-05/18-01/203</t>
  </si>
  <si>
    <t>RIBARSTVO d.d.</t>
  </si>
  <si>
    <t>060013640</t>
  </si>
  <si>
    <t>04845784502</t>
  </si>
  <si>
    <t>Donji Srb, Donji Srb (Općina Gračac)</t>
  </si>
  <si>
    <t>Ribnjak u Donjoj Suvaji na katastarskoj čestici broj 1465 u k.o. Suvaja</t>
  </si>
  <si>
    <t>HRVAQU000274</t>
  </si>
  <si>
    <t>katastarska čestica broj 1465 u k.o. Suvaja</t>
  </si>
  <si>
    <r>
      <t>kalifornijska pastrva (</t>
    </r>
    <r>
      <rPr>
        <i/>
        <strike/>
        <sz val="11"/>
        <color rgb="FFFF0000"/>
        <rFont val="Calibri"/>
        <family val="2"/>
        <charset val="238"/>
        <scheme val="minor"/>
      </rPr>
      <t>Oncorhynchus mykiss</t>
    </r>
    <r>
      <rPr>
        <strike/>
        <sz val="11"/>
        <color rgb="FFFF0000"/>
        <rFont val="Calibri"/>
        <family val="2"/>
        <charset val="238"/>
        <scheme val="minor"/>
      </rPr>
      <t>), potočna pastrva (</t>
    </r>
    <r>
      <rPr>
        <i/>
        <strike/>
        <sz val="11"/>
        <color rgb="FFFF0000"/>
        <rFont val="Calibri"/>
        <family val="2"/>
        <charset val="238"/>
        <scheme val="minor"/>
      </rPr>
      <t>Salmo trutta</t>
    </r>
    <r>
      <rPr>
        <strike/>
        <sz val="11"/>
        <color rgb="FFFF0000"/>
        <rFont val="Calibri"/>
        <family val="2"/>
        <charset val="238"/>
        <scheme val="minor"/>
      </rPr>
      <t>), jezerska pastrva (</t>
    </r>
    <r>
      <rPr>
        <i/>
        <strike/>
        <sz val="11"/>
        <color rgb="FFFF0000"/>
        <rFont val="Calibri"/>
        <family val="2"/>
        <charset val="238"/>
        <scheme val="minor"/>
      </rPr>
      <t>Salmo trutta lacustris</t>
    </r>
    <r>
      <rPr>
        <strike/>
        <sz val="11"/>
        <color rgb="FFFF0000"/>
        <rFont val="Calibri"/>
        <family val="2"/>
        <charset val="238"/>
        <scheme val="minor"/>
      </rPr>
      <t>), lipljen (</t>
    </r>
    <r>
      <rPr>
        <i/>
        <strike/>
        <sz val="11"/>
        <color rgb="FFFF0000"/>
        <rFont val="Calibri"/>
        <family val="2"/>
        <charset val="238"/>
        <scheme val="minor"/>
      </rPr>
      <t>Thymallus thymallus</t>
    </r>
    <r>
      <rPr>
        <strike/>
        <sz val="11"/>
        <color rgb="FFFF0000"/>
        <rFont val="Calibri"/>
        <family val="2"/>
        <charset val="238"/>
        <scheme val="minor"/>
      </rPr>
      <t>),   mladica (</t>
    </r>
    <r>
      <rPr>
        <i/>
        <strike/>
        <sz val="11"/>
        <color rgb="FFFF0000"/>
        <rFont val="Calibri"/>
        <family val="2"/>
        <charset val="238"/>
        <scheme val="minor"/>
      </rPr>
      <t>Hucho hucho</t>
    </r>
    <r>
      <rPr>
        <strike/>
        <sz val="11"/>
        <color rgb="FFFF0000"/>
        <rFont val="Calibri"/>
        <family val="2"/>
        <charset val="238"/>
        <scheme val="minor"/>
      </rPr>
      <t>), šaran (</t>
    </r>
    <r>
      <rPr>
        <i/>
        <strike/>
        <sz val="11"/>
        <color rgb="FFFF0000"/>
        <rFont val="Calibri"/>
        <family val="2"/>
        <charset val="238"/>
        <scheme val="minor"/>
      </rPr>
      <t>Cyprinus carpio</t>
    </r>
    <r>
      <rPr>
        <strike/>
        <sz val="11"/>
        <color rgb="FFFF0000"/>
        <rFont val="Calibri"/>
        <family val="2"/>
        <charset val="238"/>
        <scheme val="minor"/>
      </rPr>
      <t>), linjak (</t>
    </r>
    <r>
      <rPr>
        <i/>
        <strike/>
        <sz val="11"/>
        <color rgb="FFFF0000"/>
        <rFont val="Calibri"/>
        <family val="2"/>
        <charset val="238"/>
        <scheme val="minor"/>
      </rPr>
      <t>Tinca tinca</t>
    </r>
    <r>
      <rPr>
        <strike/>
        <sz val="11"/>
        <color rgb="FFFF0000"/>
        <rFont val="Calibri"/>
        <family val="2"/>
        <charset val="238"/>
        <scheme val="minor"/>
      </rPr>
      <t>), kečiga (</t>
    </r>
    <r>
      <rPr>
        <i/>
        <strike/>
        <sz val="11"/>
        <color rgb="FFFF0000"/>
        <rFont val="Calibri"/>
        <family val="2"/>
        <charset val="238"/>
        <scheme val="minor"/>
      </rPr>
      <t>Acipenser ruthens</t>
    </r>
    <r>
      <rPr>
        <strike/>
        <sz val="11"/>
        <color rgb="FFFF0000"/>
        <rFont val="Calibri"/>
        <family val="2"/>
        <charset val="238"/>
        <scheme val="minor"/>
      </rPr>
      <t>), grgeč (</t>
    </r>
    <r>
      <rPr>
        <i/>
        <strike/>
        <sz val="11"/>
        <color rgb="FFFF0000"/>
        <rFont val="Calibri"/>
        <family val="2"/>
        <charset val="238"/>
        <scheme val="minor"/>
      </rPr>
      <t>Perca fluviatilis</t>
    </r>
    <r>
      <rPr>
        <strike/>
        <sz val="11"/>
        <color rgb="FFFF0000"/>
        <rFont val="Calibri"/>
        <family val="2"/>
        <charset val="238"/>
        <scheme val="minor"/>
      </rPr>
      <t>), smuđ (</t>
    </r>
    <r>
      <rPr>
        <i/>
        <strike/>
        <sz val="11"/>
        <color rgb="FFFF0000"/>
        <rFont val="Calibri"/>
        <family val="2"/>
        <charset val="238"/>
        <scheme val="minor"/>
      </rPr>
      <t>Sander lucioperca</t>
    </r>
    <r>
      <rPr>
        <strike/>
        <sz val="11"/>
        <color rgb="FFFF0000"/>
        <rFont val="Calibri"/>
        <family val="2"/>
        <charset val="238"/>
        <scheme val="minor"/>
      </rPr>
      <t>) i pastrvski grgeč (</t>
    </r>
    <r>
      <rPr>
        <i/>
        <strike/>
        <sz val="11"/>
        <color rgb="FFFF0000"/>
        <rFont val="Calibri"/>
        <family val="2"/>
        <charset val="238"/>
        <scheme val="minor"/>
      </rPr>
      <t>Micropterus salmoides</t>
    </r>
    <r>
      <rPr>
        <strike/>
        <sz val="11"/>
        <color rgb="FFFF0000"/>
        <rFont val="Calibri"/>
        <family val="2"/>
        <charset val="238"/>
        <scheme val="minor"/>
      </rPr>
      <t xml:space="preserve">) </t>
    </r>
  </si>
  <si>
    <t>UP/I-324-05/20-01/57</t>
  </si>
  <si>
    <t xml:space="preserve">ukinuta dozvola na temelju Sporazuma KLASA:320-02/20-08/198, URBROJ:525-07/0174-20-3 o raskidu Ugovora o ostvarivanju prava na korištenje kopnenih voda radi uzgoja riba i drugih vodenih organizama za gospodarski uzgoj, od 3.12.2020. </t>
  </si>
  <si>
    <t>205.</t>
  </si>
  <si>
    <t>UP/I-324-05/18-01/224</t>
  </si>
  <si>
    <t>ĐIDO, vl. Ivica Glavor</t>
  </si>
  <si>
    <t>09317127679</t>
  </si>
  <si>
    <t>Blaževo 14, Janjina</t>
  </si>
  <si>
    <t>Malostonski zaljev, polje 56</t>
  </si>
  <si>
    <t>HRVAQU000276</t>
  </si>
  <si>
    <t>6458992,00
6459004,00
6458984,00
6458991,00
6458964,31
6458898,27
6458969,74
6458992,79
6458965,59</t>
  </si>
  <si>
    <t>4751852,00
4751857,00
4751909,00
4751915,00
4751840,46
4752015,82
4752045,60
4751984,39
4751955,93</t>
  </si>
  <si>
    <t>UP/I-324-05/23-01/25</t>
  </si>
  <si>
    <t>Malostonski zaljev, polje 363</t>
  </si>
  <si>
    <t>HRVAQU000277</t>
  </si>
  <si>
    <t>6458992,79
6459007,03
6459017,72
6458993,41
6458965,59</t>
  </si>
  <si>
    <t>4751984,39
4751972,42
4751889,94
4751876,94
4751955,93</t>
  </si>
  <si>
    <t>UP/I-324-05/22-01/56</t>
  </si>
  <si>
    <t>Malostonski zaljev, polje 131</t>
  </si>
  <si>
    <t>HRVAQU000285</t>
  </si>
  <si>
    <t>581160,77
581214,01
581226,49
581175,64</t>
  </si>
  <si>
    <t>4752928,99
4752969,27
4752949,94
4752913,99</t>
  </si>
  <si>
    <t>UP/I-324-05/22-01/124</t>
  </si>
  <si>
    <t>581069,59
581061,09
581054,20
581034,96
581061,65
581076,10
581088,26</t>
  </si>
  <si>
    <t>4752731,70
4752766,70
4752760,57
4752807,17
4752836,12
4752824,40
4752742,11</t>
  </si>
  <si>
    <t>581033,55
580966,58
581037,51
581061,65
581034,96
581054,20
581061,09
581075,12</t>
  </si>
  <si>
    <t>4752691,74
4752865,86
4752896,91
4752836,12
4752807,17
4752760,57
4752766,70
4752708,93</t>
  </si>
  <si>
    <r>
      <t>lubin (</t>
    </r>
    <r>
      <rPr>
        <i/>
        <sz val="11"/>
        <rFont val="Calibri"/>
        <family val="2"/>
        <charset val="238"/>
        <scheme val="minor"/>
      </rPr>
      <t>Dicentrarchus labrax</t>
    </r>
    <r>
      <rPr>
        <sz val="11"/>
        <rFont val="Calibri"/>
        <family val="2"/>
        <charset val="238"/>
        <scheme val="minor"/>
      </rPr>
      <t>) i komarča (</t>
    </r>
    <r>
      <rPr>
        <i/>
        <sz val="11"/>
        <rFont val="Calibri"/>
        <family val="2"/>
        <charset val="238"/>
        <scheme val="minor"/>
      </rPr>
      <t>Sparus aurata</t>
    </r>
    <r>
      <rPr>
        <sz val="11"/>
        <rFont val="Calibri"/>
        <family val="2"/>
        <charset val="238"/>
        <scheme val="minor"/>
      </rPr>
      <t xml:space="preserve">) </t>
    </r>
  </si>
  <si>
    <t>UP/I-324-05/23-01/39</t>
  </si>
  <si>
    <t>206.</t>
  </si>
  <si>
    <t>UP/I-324-05/18-01/228</t>
  </si>
  <si>
    <t>PONTA, vl. Antonio Pinčević</t>
  </si>
  <si>
    <t>Pinčevići 6, Zabrđe, Ston</t>
  </si>
  <si>
    <t>Malostonski zaljev, polje 101</t>
  </si>
  <si>
    <t>HRVAQU000278</t>
  </si>
  <si>
    <t>6457085,80
6457168,70
6457152,00
6457069,00</t>
  </si>
  <si>
    <t>4753124,90
4753069,00
4753044,20
4753100,00</t>
  </si>
  <si>
    <t>UP/I-324-05/22-01/57</t>
  </si>
  <si>
    <t>Malostonski zaljev, polje 101 A</t>
  </si>
  <si>
    <t>HRVAQU000280</t>
  </si>
  <si>
    <t>6457151,16
6457187,22
6457277,48
6457243,68</t>
  </si>
  <si>
    <t>4753042,96
4753096,45
4753035,84
4753980,45</t>
  </si>
  <si>
    <t>Malostonski zaljev, polje 124</t>
  </si>
  <si>
    <t>HRVAQU000282</t>
  </si>
  <si>
    <t>6457513,94
6457523,42
6457564,45
6457544,52</t>
  </si>
  <si>
    <t>4752409,60
4752420,41
4752383,59
4752371,24</t>
  </si>
  <si>
    <t>207.</t>
  </si>
  <si>
    <t>UP/I-324-05/18-01/229</t>
  </si>
  <si>
    <t>6459093,55
6459147,49
6459159,60
6459108,15</t>
  </si>
  <si>
    <t>4752075,48
4752114,80
4752095,25
4752060,21</t>
  </si>
  <si>
    <t>UP/I-324-05/22-01/58</t>
  </si>
  <si>
    <t>208.</t>
  </si>
  <si>
    <t>UP/I-324-05/19-01/28</t>
  </si>
  <si>
    <t>BOŽOVIĆ, vl. Tomislav Božović</t>
  </si>
  <si>
    <t>Brijesta 10, Putniković, Ston</t>
  </si>
  <si>
    <t>Malostonski zaljev, polje 302</t>
  </si>
  <si>
    <t>HRVAQU000286</t>
  </si>
  <si>
    <t>6476948,13
6476967,95
6477036,83
6477017,01</t>
  </si>
  <si>
    <t>4745058,40
4745097,51
4745064,24
4745023,11</t>
  </si>
  <si>
    <t>Promjena vlasnika obrta iz "Jocko Božović, OIB: 37568042991" u "Tomislav Božović, OIB: 11547613474"</t>
  </si>
  <si>
    <t>UP/I-324-05/20-01/09</t>
  </si>
  <si>
    <t>UP/I-324-05/22-01/59</t>
  </si>
  <si>
    <t>Malostonski zaljev, polje 501</t>
  </si>
  <si>
    <t>HRVAQU000287</t>
  </si>
  <si>
    <t>6477234,00
6477296,00
6477318,00
6477261,00</t>
  </si>
  <si>
    <t>4744587,00
4744537,00
4744569,00
4744612,00</t>
  </si>
  <si>
    <t>209.</t>
  </si>
  <si>
    <t>UP/I-324-05/19-01/29</t>
  </si>
  <si>
    <t>Malostonski zaljev, polje 305</t>
  </si>
  <si>
    <t>HRVAQU000290</t>
  </si>
  <si>
    <t>6477266,00
6477340,00
6477417,00
6477351,00</t>
  </si>
  <si>
    <t>4744655,00
4744752,00
4744693,00
4744593,00</t>
  </si>
  <si>
    <t>UP/I-324-05/20-01/10</t>
  </si>
  <si>
    <t>210.</t>
  </si>
  <si>
    <t>UP/I-324-05/19-01/30</t>
  </si>
  <si>
    <t>Malostonski zaljev, polje 640</t>
  </si>
  <si>
    <t>HRVAQU000291</t>
  </si>
  <si>
    <t>6461285,00
6461250,00
6461361,00
6461382,01</t>
  </si>
  <si>
    <t>4752713,00
4752790,00
4752860,00
4752783,01</t>
  </si>
  <si>
    <t>UP/I-324-05/20-01/11</t>
  </si>
  <si>
    <t>211.</t>
  </si>
  <si>
    <t>UP/I-324-05/19-01/31</t>
  </si>
  <si>
    <t>Malostonski zaljev, polje 382</t>
  </si>
  <si>
    <t>HRVAQU000294</t>
  </si>
  <si>
    <t>6477293,01
6477301,29
6477360,98
6477354,81</t>
  </si>
  <si>
    <t>4744056,01
4744061,21
4744010,42
4744002,15</t>
  </si>
  <si>
    <t>UP/I-324-05/20-01/12</t>
  </si>
  <si>
    <t>UP/I-324-05/23-01/26</t>
  </si>
  <si>
    <t>Malostonski zaljev, polje 426</t>
  </si>
  <si>
    <t>HRVAQU000295</t>
  </si>
  <si>
    <t>6477190,81
6477258,96
6477245,71
6477181,43</t>
  </si>
  <si>
    <t>4744134,02
4744082,21
4744068,95
4744123,15</t>
  </si>
  <si>
    <t>212.</t>
  </si>
  <si>
    <t>UP/I-324-05/19-01/32</t>
  </si>
  <si>
    <t>Malostonski zaljev, polje 402</t>
  </si>
  <si>
    <t>HRVAQU000297</t>
  </si>
  <si>
    <t>6461617,16
6461641,57
6461716,07
6461692,11</t>
  </si>
  <si>
    <t>4751395,64
4751447,47
4751414,63
4751356,89</t>
  </si>
  <si>
    <t>UP/I-324-05/20-01/13</t>
  </si>
  <si>
    <t>UP/I-324-05/22-01/60</t>
  </si>
  <si>
    <t>213.</t>
  </si>
  <si>
    <t>UP/I-324-05/18-01/235</t>
  </si>
  <si>
    <t>SOKO, vl. Ivo Soko</t>
  </si>
  <si>
    <t>02356628826</t>
  </si>
  <si>
    <t>Duba Stonska 16, Duba Stonska</t>
  </si>
  <si>
    <t>Malostonski zaljev, polje 73</t>
  </si>
  <si>
    <t>HRVAQU000298</t>
  </si>
  <si>
    <t>6471119,00
6471150,00
6471234,00
6471178,00</t>
  </si>
  <si>
    <t>4748292,00
4748360,00
4748302,00
4748243,00</t>
  </si>
  <si>
    <t>214.</t>
  </si>
  <si>
    <t>UP/I-324-05/19-01/09</t>
  </si>
  <si>
    <t>525-13/0813-19-3</t>
  </si>
  <si>
    <t>NOVA SPONA d.o.o.</t>
  </si>
  <si>
    <t>090015680</t>
  </si>
  <si>
    <t>Hodilje 33, Ston</t>
  </si>
  <si>
    <t>Malostonski zaljev, polje 217</t>
  </si>
  <si>
    <t>HRVAQU000300</t>
  </si>
  <si>
    <t>6475871,38
6475915,45
6476025,21
6475985,95</t>
  </si>
  <si>
    <t>4746291,83
4746354,83
4746289,16
4746231,23</t>
  </si>
  <si>
    <t>UP/I-324-05/22-01/61</t>
  </si>
  <si>
    <t>525-12/794-22-3</t>
  </si>
  <si>
    <t>215.</t>
  </si>
  <si>
    <t>UP/I-324-05/19-01/10</t>
  </si>
  <si>
    <t>525-13/0813-19-2</t>
  </si>
  <si>
    <t>Malostonski zaljev, polje 232</t>
  </si>
  <si>
    <t>HRVAQU000302</t>
  </si>
  <si>
    <t>6477738,01
6477768,00
6477852,00
6477824,48</t>
  </si>
  <si>
    <t>4743876,08
4743911,00
4743845,00
4743809,04</t>
  </si>
  <si>
    <t>UP/I-324-05/22-01/62</t>
  </si>
  <si>
    <t>216.</t>
  </si>
  <si>
    <t>UP/I-324-05/18-01/230</t>
  </si>
  <si>
    <t>525-13/1256-19-6</t>
  </si>
  <si>
    <t>ŽIVA PRIRODA - EKO CENTAR d.o.o.</t>
  </si>
  <si>
    <t>080773185</t>
  </si>
  <si>
    <t>Jagodno 100/A, Velika Gorica</t>
  </si>
  <si>
    <t>ribnjak u Jagodnom, grad Velika Gorica, na katastarskoj čestici 251/1 u k.o. Ribnica</t>
  </si>
  <si>
    <t>HRVAQU000415</t>
  </si>
  <si>
    <t>katastarska čestica 251/1 u k.o. Ribnica</t>
  </si>
  <si>
    <r>
      <t>šaran (</t>
    </r>
    <r>
      <rPr>
        <i/>
        <sz val="11"/>
        <rFont val="Calibri"/>
        <family val="2"/>
        <charset val="238"/>
        <scheme val="minor"/>
      </rPr>
      <t>Cyprinus carpio</t>
    </r>
    <r>
      <rPr>
        <sz val="11"/>
        <rFont val="Calibri"/>
        <family val="2"/>
        <charset val="238"/>
        <scheme val="minor"/>
      </rPr>
      <t>), linjak (</t>
    </r>
    <r>
      <rPr>
        <i/>
        <sz val="11"/>
        <rFont val="Calibri"/>
        <family val="2"/>
        <charset val="238"/>
        <scheme val="minor"/>
      </rPr>
      <t>Tinca tinca</t>
    </r>
    <r>
      <rPr>
        <sz val="11"/>
        <rFont val="Calibri"/>
        <family val="2"/>
        <charset val="238"/>
        <scheme val="minor"/>
      </rPr>
      <t>), karas (</t>
    </r>
    <r>
      <rPr>
        <i/>
        <sz val="11"/>
        <rFont val="Calibri"/>
        <family val="2"/>
        <charset val="238"/>
        <scheme val="minor"/>
      </rPr>
      <t>Carassius carassius</t>
    </r>
    <r>
      <rPr>
        <sz val="11"/>
        <rFont val="Calibri"/>
        <family val="2"/>
        <charset val="238"/>
        <scheme val="minor"/>
      </rPr>
      <t>), crnooka deverika (</t>
    </r>
    <r>
      <rPr>
        <i/>
        <sz val="11"/>
        <rFont val="Calibri"/>
        <family val="2"/>
        <charset val="238"/>
        <scheme val="minor"/>
      </rPr>
      <t>Ballerus sapa</t>
    </r>
    <r>
      <rPr>
        <sz val="11"/>
        <rFont val="Calibri"/>
        <family val="2"/>
        <charset val="238"/>
        <scheme val="minor"/>
      </rPr>
      <t>), manjić (</t>
    </r>
    <r>
      <rPr>
        <i/>
        <sz val="11"/>
        <rFont val="Calibri"/>
        <family val="2"/>
        <charset val="238"/>
        <scheme val="minor"/>
      </rPr>
      <t>Lota lota</t>
    </r>
    <r>
      <rPr>
        <sz val="11"/>
        <rFont val="Calibri"/>
        <family val="2"/>
        <charset val="238"/>
        <scheme val="minor"/>
      </rPr>
      <t>) i kečiga (</t>
    </r>
    <r>
      <rPr>
        <i/>
        <sz val="11"/>
        <rFont val="Calibri"/>
        <family val="2"/>
        <charset val="238"/>
        <scheme val="minor"/>
      </rPr>
      <t>Acipenser ruthenus</t>
    </r>
    <r>
      <rPr>
        <sz val="11"/>
        <rFont val="Calibri"/>
        <family val="2"/>
        <charset val="238"/>
        <scheme val="minor"/>
      </rPr>
      <t>)</t>
    </r>
  </si>
  <si>
    <t>217.</t>
  </si>
  <si>
    <t>UP/I-324-05/18-01/236</t>
  </si>
  <si>
    <t>ŠKOLJKAŠ, vl. Pero Vojvoda</t>
  </si>
  <si>
    <t>Štedrica 14, Topolo</t>
  </si>
  <si>
    <t>Malostonski zaljev, polje 191</t>
  </si>
  <si>
    <t>HRVAQU000304</t>
  </si>
  <si>
    <t>6476167,73
6476220,88
6476247,85
6476191,23</t>
  </si>
  <si>
    <t>4747804,18
4747901,09
4747884,80
4747791,64</t>
  </si>
  <si>
    <t>218.</t>
  </si>
  <si>
    <t>UP/I-324-05/18-01/237</t>
  </si>
  <si>
    <t>ANTONIO, vl. Đoni Mihočević</t>
  </si>
  <si>
    <t>Zamaslina 4, Doli</t>
  </si>
  <si>
    <t>Malostonski zaljev, polje 332</t>
  </si>
  <si>
    <t>HRVAQU000306</t>
  </si>
  <si>
    <t>6478882,00
6478959,00
6478924,00
6478846,00</t>
  </si>
  <si>
    <t>4743925,00
4743873,00
4743816,00
4743869,00</t>
  </si>
  <si>
    <t>219.</t>
  </si>
  <si>
    <t>UP/I-324-05/18-01/233</t>
  </si>
  <si>
    <t>KUNJKA, vl. Svelvad Jelčić</t>
  </si>
  <si>
    <t>Petra Zrinskog 24, Šibenik</t>
  </si>
  <si>
    <t>ušće rijeke Krke, Grad Šibenik, polje Š21</t>
  </si>
  <si>
    <t>HRVAQU000400</t>
  </si>
  <si>
    <t>5569242,96
5569149,70
5569165,20
5569257,64</t>
  </si>
  <si>
    <t>4846100,15
4846150,59
4844377,65
4846126,32</t>
  </si>
  <si>
    <t>UP/I-324-05/20-01/07</t>
  </si>
  <si>
    <t>prijenos koncesije na PLATFORMA 22 d.o.o.</t>
  </si>
  <si>
    <t>220.</t>
  </si>
  <si>
    <t>akvatorij SW strane otoka Ugljana "Pod Mrđinom", Općina Kali</t>
  </si>
  <si>
    <t>HRVAQU000485</t>
  </si>
  <si>
    <t>393667.981
393823.272
394618.829
394463.538</t>
  </si>
  <si>
    <t>4879192.511
4879318.565
4878354.360
4878228.307</t>
  </si>
  <si>
    <r>
      <t>uzgojna polja u akvatoriju SW strane otoka Ugljana "Pod Mrđinom" polje A i B, objedinjuju se u jedinstveno polje te se mijenja pozicija, povećava površina (sa 30.000 + 160.000 na 250.000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 i dozvoljena godišnja količina uzgoja  (prebačeno sa lokacije Zverinac, polje A za 680 t)</t>
    </r>
  </si>
  <si>
    <t>UP/I-324-05/20-01/21</t>
  </si>
  <si>
    <t>525-13/0729-20-2</t>
  </si>
  <si>
    <t>1.4.2020</t>
  </si>
  <si>
    <t>396632.834
396792.313
396535.848
396376.367</t>
  </si>
  <si>
    <t>4869320.618
4869199.928
4868861.031
4868981.721</t>
  </si>
  <si>
    <t>povećanje površine sa 56.250 m2 na 85.000 m2 i promjena u poziciji</t>
  </si>
  <si>
    <t>UP/I-324-05/20-01/58</t>
  </si>
  <si>
    <t>397034.728
397194.208
396937.743
396778.262</t>
  </si>
  <si>
    <t>4868926.244
486885X.554
4868466.658
4868587.348</t>
  </si>
  <si>
    <t>smanjenje dozvoljene godišnje količine uzgoja sa 750 na 70 t</t>
  </si>
  <si>
    <t>akvatorij između otočića Fulija i Kudica u Iškom kanalu, Grad Zadar</t>
  </si>
  <si>
    <t>388493,099
388711,509
388230,679
388012,459</t>
  </si>
  <si>
    <t>4877146,136
4876941,028
4876431,538
4877146,992</t>
  </si>
  <si>
    <t>UP/I-324-05/19-01/135</t>
  </si>
  <si>
    <t>Povećanje površine, izmjena pozicije i produženje datuma isteka dozvole</t>
  </si>
  <si>
    <t>UP/I-324-05/21-01/61</t>
  </si>
  <si>
    <t>221.</t>
  </si>
  <si>
    <t>UP/I-324-05/18-01/234</t>
  </si>
  <si>
    <t>BANJA, vl. Mario Franušić</t>
  </si>
  <si>
    <t>Luka 13, Ston</t>
  </si>
  <si>
    <t>Malostonski zaljev, polje 44 A1</t>
  </si>
  <si>
    <t>HRVAQU000321</t>
  </si>
  <si>
    <t>6474871,00
6474854,00
6474779,27
6474811,98</t>
  </si>
  <si>
    <t>4746910,00
4746851,28
4746898,05
4746953,18</t>
  </si>
  <si>
    <t>UP/I-324-05/22-01/63</t>
  </si>
  <si>
    <t>Malostonski zaljev, polje 44 A2</t>
  </si>
  <si>
    <t>HRVAQU000323</t>
  </si>
  <si>
    <t>6474894,00
6474900,00
6475015,50
6474966,55
6474852,18</t>
  </si>
  <si>
    <t>4746915,00
4746925,87
4746856,89
4746766,92
4746833,26</t>
  </si>
  <si>
    <t>222.</t>
  </si>
  <si>
    <t>UP/I-324-05/18-01/232</t>
  </si>
  <si>
    <t>BONACA, vl. Šime Maruna</t>
  </si>
  <si>
    <t>P. Zoranića 13, Maslemica, Jasenice</t>
  </si>
  <si>
    <t>uvala Zališće, k.o. Jasenice, Općina Jasenice</t>
  </si>
  <si>
    <t>HRVAQU000326</t>
  </si>
  <si>
    <t>5545554,009
5545740,567
5545722,546
5545535,988</t>
  </si>
  <si>
    <t>4896333,440
4896261,347
4896214,717
4896286,801</t>
  </si>
  <si>
    <r>
      <t>dagnja (</t>
    </r>
    <r>
      <rPr>
        <i/>
        <strike/>
        <sz val="11"/>
        <color rgb="FFFF0000"/>
        <rFont val="Calibri"/>
        <family val="2"/>
        <charset val="238"/>
        <scheme val="minor"/>
      </rPr>
      <t>Mytilus galloprovincialis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</si>
  <si>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UP/I-324-05/19-01/90</t>
  </si>
  <si>
    <t>223.</t>
  </si>
  <si>
    <t>UP/I-324-05/19-01/02</t>
  </si>
  <si>
    <t>PLANKTON TRADE d.o.o.</t>
  </si>
  <si>
    <t>060054527</t>
  </si>
  <si>
    <t>Stjepana Radića 2/a, Metković</t>
  </si>
  <si>
    <t>Malostonski zaljev, polje 421</t>
  </si>
  <si>
    <t>HRVAQU000328</t>
  </si>
  <si>
    <t>6457407,82
6457541,60
6457668,95
6457572,18
6457416,19</t>
  </si>
  <si>
    <t>4753468,83
4753462,03
4753381,04
4753246,29
4753365,99</t>
  </si>
  <si>
    <t>UP/I-324-05/22-01/64</t>
  </si>
  <si>
    <t>224.</t>
  </si>
  <si>
    <t>UP/I-324-05/19-01/05</t>
  </si>
  <si>
    <t>MARINUS d.o.o.</t>
  </si>
  <si>
    <t>060054529</t>
  </si>
  <si>
    <t>Mali Ston, Ston</t>
  </si>
  <si>
    <t>Malostonski zaljev, polje 404</t>
  </si>
  <si>
    <t>HRVAQU000331</t>
  </si>
  <si>
    <t>6461702,12
6461711,40
6461789,59
6461781,48</t>
  </si>
  <si>
    <t>4751527,43
4751546,13
4751502,10
4751487,34</t>
  </si>
  <si>
    <t>UP/I-324-05/22-01/65</t>
  </si>
  <si>
    <t>225.</t>
  </si>
  <si>
    <t>UP/I-324-05/19-01/04</t>
  </si>
  <si>
    <t>Malostonski zaljev, polje 226</t>
  </si>
  <si>
    <t>HRVAQU000332</t>
  </si>
  <si>
    <t>6477127,41
6477177,44
6477199,67
6477210,17
6477243,52
6477188,56</t>
  </si>
  <si>
    <t>4744223,92
4744282,93
4744256,53
4744254,07
4744224,38
4744169,00</t>
  </si>
  <si>
    <t>UP/I-324-05/22-01/66</t>
  </si>
  <si>
    <t>226.</t>
  </si>
  <si>
    <t>UP/I-324-05/19-01/06</t>
  </si>
  <si>
    <t>PRSTAC, vl. Roberto Matković</t>
  </si>
  <si>
    <t>Malostonski zaljev, polje 195</t>
  </si>
  <si>
    <t>HRVAQU000333</t>
  </si>
  <si>
    <t>6476203
6476320
6476343
6476222</t>
  </si>
  <si>
    <t>4747687
4747860
4747849
4747678</t>
  </si>
  <si>
    <t>UP/I-324-05/23-01/27</t>
  </si>
  <si>
    <t>Malostonski zaljev, polje 195A</t>
  </si>
  <si>
    <t>HRVAQU000474</t>
  </si>
  <si>
    <t>6476343,00
6476222,00
6476286,63
6476401,60</t>
  </si>
  <si>
    <t>4747849,00
4747678,00
4747638,46
4747814,16</t>
  </si>
  <si>
    <t>dodavanje nove lokacije: Malostonski zaljev, polje 195A</t>
  </si>
  <si>
    <t>UP/I-324-05/19-01/118</t>
  </si>
  <si>
    <t>598347,15
598461,69
598484,26
598366,31</t>
  </si>
  <si>
    <t>4748845,52
4749019,92
4749010,00
4748836,86</t>
  </si>
  <si>
    <t>UP/I-324-05/23-01/43</t>
  </si>
  <si>
    <t>227.</t>
  </si>
  <si>
    <t>UP/I-324-05/19-01/03</t>
  </si>
  <si>
    <t>RADINKOVIĆ, vl. Zoran Radinković</t>
  </si>
  <si>
    <t>Ploča 2, Šumet, Dubrovnik</t>
  </si>
  <si>
    <t>Malostonski zaljev, polje 331</t>
  </si>
  <si>
    <t>HRVAQU000338</t>
  </si>
  <si>
    <t>6479025,00
6479121,70
6479090,13
6478996,78</t>
  </si>
  <si>
    <t>4743850,31
4743792,95
4743753,53
4743811,72</t>
  </si>
  <si>
    <t>UP/I-324-05/22-01/67</t>
  </si>
  <si>
    <t>Malostonski zaljev, polje 238</t>
  </si>
  <si>
    <t>HRVAQU000339</t>
  </si>
  <si>
    <t>6479026,64
6478043,00
6479089,48
6479070,03</t>
  </si>
  <si>
    <t>4743857,34
4743885,74
4743858,11
4743830,02</t>
  </si>
  <si>
    <t>228.</t>
  </si>
  <si>
    <t>UP/I-324-05/19-01/07</t>
  </si>
  <si>
    <t>MAKOĆ, vl. Nikša Matković</t>
  </si>
  <si>
    <t>Put br. Mihanović 13, Ston</t>
  </si>
  <si>
    <t>Malostonski zaljev, polje 513</t>
  </si>
  <si>
    <t>HRVAQU000343</t>
  </si>
  <si>
    <t>6476516,00
6476568,00
6476548,00
6476495,00</t>
  </si>
  <si>
    <t>4747902,00
4747982,00
4747996,00
4747920,00</t>
  </si>
  <si>
    <t>UP/I-324-05/22-01/68</t>
  </si>
  <si>
    <t>Malostonski zaljev, polje 1008</t>
  </si>
  <si>
    <t>HRVAQU000475</t>
  </si>
  <si>
    <t>6475595,00
6476671,39
6476747,63
6476762,93
6475723,97
6476739,36
6476588,30
6476576,92
6476668,00
6476655,00
6476606,00
6476676,00</t>
  </si>
  <si>
    <t>4748365,00
4748277,18
4748384,72
4748475,56
4748534,25
4748555,98
4748721,68
4748700,88
4748575,00
4748556,00
4748524,00
4748462,00</t>
  </si>
  <si>
    <t>dodavanje nove lokacije: Malostonski zaljev, polje 1008</t>
  </si>
  <si>
    <t>UP/I-324-05/19-01/117</t>
  </si>
  <si>
    <t>Malostonski zaljev, polje 1009</t>
  </si>
  <si>
    <t>HRVAQU000476</t>
  </si>
  <si>
    <t>6476378,85
6476408,18
6476521,28
6476493,93</t>
  </si>
  <si>
    <t>4747551,14
4747519,45
4747646,10
4747675,13</t>
  </si>
  <si>
    <t>dodavanje nove lokacije: Malostonski zaljev, polje 1009</t>
  </si>
  <si>
    <t>598634,98
598686,63
598706,88
598656,30</t>
  </si>
  <si>
    <t>4749083,70
4749160,64
4749147,00
4749066,08</t>
  </si>
  <si>
    <t>UP//-324-05/22-01/115</t>
  </si>
  <si>
    <t>229.</t>
  </si>
  <si>
    <t>UP/I-324-05/19-01/18</t>
  </si>
  <si>
    <t>NIVIO, vl. Nivio i Gianluca Stojnić</t>
  </si>
  <si>
    <t>08320612750
60644086483</t>
  </si>
  <si>
    <t>Republika 5, Vabriga</t>
  </si>
  <si>
    <t>"Soline" kod rta Soline</t>
  </si>
  <si>
    <t>HRVAQU000344</t>
  </si>
  <si>
    <t>5389316,02
5389490,45
5389490,45
5389383,87
5389318,87
5389318,87
5389273,87
5389273,87</t>
  </si>
  <si>
    <t>5015826,36
5015874,48
5015952,38
5015936,00
5015936,00
5015908,00
5015908,00
5015893,00</t>
  </si>
  <si>
    <t>"Soline" Plićina Čivran</t>
  </si>
  <si>
    <t>HRVAQU000345</t>
  </si>
  <si>
    <t>5388819,44
5388788,21
5388952,78
5388984,02</t>
  </si>
  <si>
    <t>5015443,71
5015564,40
5015607,00
5015486,31</t>
  </si>
  <si>
    <t>HRVAQU000347</t>
  </si>
  <si>
    <t>5388488,79
5388488,79
5388688,79
5388688,79</t>
  </si>
  <si>
    <t>5014886,47
5015086,47
5015086,47
5014886,47</t>
  </si>
  <si>
    <t>"Solaris" kod rta Santa Marina</t>
  </si>
  <si>
    <t>HRVAQU000350</t>
  </si>
  <si>
    <t>5390003,90
5390003,90
5390166,73
5390166,73</t>
  </si>
  <si>
    <t>5016263,42
5016313,35
5016313,35
5016263,42</t>
  </si>
  <si>
    <t>230.</t>
  </si>
  <si>
    <t>UP/I-324-05/19-01/08</t>
  </si>
  <si>
    <t>MAESTRAL, vl. Ljubomir Franušić</t>
  </si>
  <si>
    <t>Luka 3, Ston</t>
  </si>
  <si>
    <t>Malostonski zaljev, polje 176</t>
  </si>
  <si>
    <t>HRVAQU000352</t>
  </si>
  <si>
    <t>6474980,53
6475008,00
6475096,00
6475064,10</t>
  </si>
  <si>
    <t>4746758,71
4746811,00
4746757,00
4746707,88</t>
  </si>
  <si>
    <t>UP/I-324-05/22-01/69</t>
  </si>
  <si>
    <t>231.</t>
  </si>
  <si>
    <t>UP/I-324-05/19-01/19</t>
  </si>
  <si>
    <t>IMM, vl. Anita Medić</t>
  </si>
  <si>
    <t>Vale 8, Blace</t>
  </si>
  <si>
    <t>H1-Škoj, općina Slivno</t>
  </si>
  <si>
    <t>HRVAQU000356</t>
  </si>
  <si>
    <t>6456670,93
6456771,95
6456809,25
6456708,23</t>
  </si>
  <si>
    <t>4762262,46
4762216,46
4762298,37
4762344,37</t>
  </si>
  <si>
    <t>UP/I-324-05/22-01/143</t>
  </si>
  <si>
    <t>232.</t>
  </si>
  <si>
    <t>UP/I-324-05/19-01/11</t>
  </si>
  <si>
    <t xml:space="preserve">ŠKRABO PROMET d.o.o. </t>
  </si>
  <si>
    <t>090001826</t>
  </si>
  <si>
    <t>Donji Zaton 13, Zaton Doli-Ston</t>
  </si>
  <si>
    <t>Malostonski zaljev, polje 63</t>
  </si>
  <si>
    <t>HRVAQU000357</t>
  </si>
  <si>
    <t>6479371
6479356
6479367
6479404
6479428</t>
  </si>
  <si>
    <t>4743400
4743383
4743358
4743327
4743358</t>
  </si>
  <si>
    <t>UP/I-324-05/23-01/28</t>
  </si>
  <si>
    <t>233.</t>
  </si>
  <si>
    <t>UP/I-324-05/19-01/20</t>
  </si>
  <si>
    <t>ČIKATO, vl. Vlaho Čikato</t>
  </si>
  <si>
    <t>Stupa 16, Topolo</t>
  </si>
  <si>
    <t>Malostonski zaljev, polje 525</t>
  </si>
  <si>
    <t>HRVAQU000358</t>
  </si>
  <si>
    <t>6476171,00
6476207,00
6476261,00
6476219,00</t>
  </si>
  <si>
    <t>4748133,00
4748106,00
4748199,00
4748221,00</t>
  </si>
  <si>
    <t>UP/I-324-05/22-01/70</t>
  </si>
  <si>
    <t>234.</t>
  </si>
  <si>
    <t>UP/I-324-05/18-01/215</t>
  </si>
  <si>
    <t>525-13/1256-19-4</t>
  </si>
  <si>
    <t>IVIĆ, vl. Josipa Ivić</t>
  </si>
  <si>
    <t>Krste Stošića 1, Šibenik</t>
  </si>
  <si>
    <t>ušće rijeke Krke-Grad Šibenik, polje Š15</t>
  </si>
  <si>
    <t>HRVAQU000360</t>
  </si>
  <si>
    <t>448603,69
448644,27
448667,54
448734,43
448713,33
448668,75
448643,00</t>
  </si>
  <si>
    <t>4845870,62
4845909,32
4845886,75
4845820,17
4845801,97
4845819,74
4845827,45</t>
  </si>
  <si>
    <t>UP/I-324-05/23-01/59</t>
  </si>
  <si>
    <t>ušće rijeke Krke-Grad Šibenik, polje Š16</t>
  </si>
  <si>
    <t>HRVAQU000361</t>
  </si>
  <si>
    <t>448525,12
448562,79
448644,27
448603,69
448581,34</t>
  </si>
  <si>
    <t>4845951,42
4845991,20
4845909,32
4845870,62
4845894,96</t>
  </si>
  <si>
    <t>235.</t>
  </si>
  <si>
    <t>UP/I-324-05/19-01/23</t>
  </si>
  <si>
    <t>TRITON TRADE d.o.o.</t>
  </si>
  <si>
    <t>060114390</t>
  </si>
  <si>
    <t>Put Malog Stona 3, Ston</t>
  </si>
  <si>
    <t>Malostonski zaljev, polje 380</t>
  </si>
  <si>
    <t>HRVAQU000364</t>
  </si>
  <si>
    <t>6477490,93
6477421,90
6477428,22
6477497,73</t>
  </si>
  <si>
    <t>4743898,21
4743964,75
4743971,55
4743907,92</t>
  </si>
  <si>
    <t>UP/I-324-05/22-01/71</t>
  </si>
  <si>
    <t>236.</t>
  </si>
  <si>
    <t>UP/I-324-05/19-01/13</t>
  </si>
  <si>
    <t>SANTA MARINA VABRIGA, vl. Darko Licul</t>
  </si>
  <si>
    <t>Argonautska 16, Pula</t>
  </si>
  <si>
    <t>plićina Čivran - uvala "Marčanela"</t>
  </si>
  <si>
    <t>HRVAQU000366</t>
  </si>
  <si>
    <t>5388768,80
5388868,24
5388762,46
5388861,88</t>
  </si>
  <si>
    <t>5015282,16
5015271,60
5015222,50
5015211,74</t>
  </si>
  <si>
    <t>promjena vlasnika obrta iz 'Darko Licul, OIB: 93545171828' u 'Patricija Crevatin, OIB: 99854158886'</t>
  </si>
  <si>
    <t>UP/I-324-05/24-01/37</t>
  </si>
  <si>
    <t>237.</t>
  </si>
  <si>
    <t>UP/I-324-05/19-01/24</t>
  </si>
  <si>
    <t>LANTERNA, vl. Mislav Rončević</t>
  </si>
  <si>
    <t>Ulica Velebitska 16, Jasenice, Rovanjska</t>
  </si>
  <si>
    <t>zapadno od mjesta Rovanjska, na ulazu u Novsko ždrilo, Općina Jasenice</t>
  </si>
  <si>
    <t>HRVAQU000368</t>
  </si>
  <si>
    <t>421958,59
421923,48
422067,35
422102,46
422062,95
422066,85
422063,09
422059,19</t>
  </si>
  <si>
    <t>4901235,14
4901206,99
4901027,54
4901055,69
4901104,98
4901108,11
4901112,79
4901109,66</t>
  </si>
  <si>
    <t>238.</t>
  </si>
  <si>
    <t>UP/I-324-05/19-01/15</t>
  </si>
  <si>
    <t>MERI, vl. Maro Franušić</t>
  </si>
  <si>
    <t>Malostonski zaljev, polje 307</t>
  </si>
  <si>
    <t>HRVAQU000370</t>
  </si>
  <si>
    <t>6477439,85
6477470,32
6477549,60
6477519,13</t>
  </si>
  <si>
    <t>4744634,66
4744674,30
4744613,37
4744573,72</t>
  </si>
  <si>
    <t>UP/I-324-05/22-01/72</t>
  </si>
  <si>
    <t>Malostonski zaljev, polje 172</t>
  </si>
  <si>
    <t>HRVAQU000371</t>
  </si>
  <si>
    <t>6474456,00
6474488,00
6474643,00
6474595,00</t>
  </si>
  <si>
    <t>4746509,00
4746573,00
4746492,00
4746439,00</t>
  </si>
  <si>
    <t>Malostonski zaljev, polje 531</t>
  </si>
  <si>
    <t>HRVAQU000372</t>
  </si>
  <si>
    <t>6474593,00
6474633,00
6474550,00
6474509,01</t>
  </si>
  <si>
    <t>4747181,00
4747239,00
4747311,00
4747251,01</t>
  </si>
  <si>
    <t>Malostonski zaljev, polje 392</t>
  </si>
  <si>
    <t>HRVAQU000373</t>
  </si>
  <si>
    <t>6462090,12
6462095,71
6462142,39
6462136,80</t>
  </si>
  <si>
    <t>4751319,18
4751327,47
4751296,03
4751287,74</t>
  </si>
  <si>
    <t>239.</t>
  </si>
  <si>
    <t>UP/I-324-05/19-01/34</t>
  </si>
  <si>
    <t>akvatorij uvale Movar, k.o. Sevid , Općina Rogoznica, ribogojilišno polje 1</t>
  </si>
  <si>
    <t>UP/I-324-05/21-01/14</t>
  </si>
  <si>
    <t>prijenos koncesije na društvo MARINEX &amp; CO d.o.o.</t>
  </si>
  <si>
    <t>240.</t>
  </si>
  <si>
    <t>UP/I-324-05/19-01/36</t>
  </si>
  <si>
    <t>DAGNJE KNEŽEVIĆ, vl. Enea Knežević</t>
  </si>
  <si>
    <t>Ulica II 37, Poljica-Brig, Nin</t>
  </si>
  <si>
    <t>Novigradsko more, južno od utoka rijeke Zrmanje</t>
  </si>
  <si>
    <t>HRVAQU000379</t>
  </si>
  <si>
    <t>5547589,10
5547682,94
5547638,78
5547544,94</t>
  </si>
  <si>
    <t>4894888,64
4894712,02
4894688,56
4894865,18</t>
  </si>
  <si>
    <t>UP/I-324-05/23-01/87</t>
  </si>
  <si>
    <t>241.</t>
  </si>
  <si>
    <t>UP/I-324-05/19-01/43</t>
  </si>
  <si>
    <t>BRODOGRADNJA DUŽEVIĆ d.o.o</t>
  </si>
  <si>
    <t>090023949</t>
  </si>
  <si>
    <t>Luka 14, Ston</t>
  </si>
  <si>
    <t>Malostonski zaljev, polje 170</t>
  </si>
  <si>
    <t>HRVAQU000382</t>
  </si>
  <si>
    <t>6474238,21
6474265,43
6474319,15
6474294,79</t>
  </si>
  <si>
    <t>4747005,27
4747023,65
4746966,61
4746943,22</t>
  </si>
  <si>
    <t>Malostonski zaljev, polje 342</t>
  </si>
  <si>
    <t>HRVAQU000383</t>
  </si>
  <si>
    <t>6475333,98
6475412,45
6475407,30
6475330,32</t>
  </si>
  <si>
    <t>4747060,15
4747023,88
4747013,81
4747050,02</t>
  </si>
  <si>
    <t>242.</t>
  </si>
  <si>
    <t>UP/I-324-05/19-01/44</t>
  </si>
  <si>
    <t>GIUSEPINA, vl. Ivo Radibratović</t>
  </si>
  <si>
    <t>Zamaslina 6, Zaton Doli-Ston</t>
  </si>
  <si>
    <t>Malostonski zaljev, polje 314</t>
  </si>
  <si>
    <t>HRVAQU000384</t>
  </si>
  <si>
    <t>6478023,00
6478061,00
6478144,00
6478106,00</t>
  </si>
  <si>
    <t>4744076,00
4744133,00
4744076,00
4744021,00</t>
  </si>
  <si>
    <t>Malostonski zaljev, polje 315</t>
  </si>
  <si>
    <t>HRVAQU000385</t>
  </si>
  <si>
    <t>6478076,00
6478090,00
6478199,00
6478158,00
6478106,00</t>
  </si>
  <si>
    <t>4744200,00
4744215,00
4744124,00
4744079,00
4744137,00</t>
  </si>
  <si>
    <t>243.</t>
  </si>
  <si>
    <t>UP/I-324-05/19-01/57</t>
  </si>
  <si>
    <t>MARIDAGNJA, vl. Mirela Dedić</t>
  </si>
  <si>
    <t>68004162707</t>
  </si>
  <si>
    <t>Rudarska 19/3, Labin</t>
  </si>
  <si>
    <t>Raški zaljev, "Pod Ulike", Općina Diminići</t>
  </si>
  <si>
    <t>HRVAQU000386</t>
  </si>
  <si>
    <t>5427607,00
5427607,00
5427587,00
5427587,00</t>
  </si>
  <si>
    <t>4984661,90
4984845,30
4984945,30
4984845,30</t>
  </si>
  <si>
    <t>promjena vlasnika obrta iz Dževad Dedić OIB: 92787343686" u "Mirela Dedić OIB: 68004162707"</t>
  </si>
  <si>
    <t>UP/I-324-05/23-01/98</t>
  </si>
  <si>
    <t>Raški zaljev, kod rta Rtac, Općina Trget</t>
  </si>
  <si>
    <t>HRVAQU000387</t>
  </si>
  <si>
    <t>5425871,90
5425885,10
5425960,00
5425946,70</t>
  </si>
  <si>
    <t>4984661,90
4984676,90
4984610,50
4984595,60</t>
  </si>
  <si>
    <t>244.</t>
  </si>
  <si>
    <t>UP/I-324-05/19-01/35</t>
  </si>
  <si>
    <t>POLJOPRIVREDNA ZADRUGA SLOGA</t>
  </si>
  <si>
    <t>070006399</t>
  </si>
  <si>
    <t>Varaždinska 7, Novi Marof</t>
  </si>
  <si>
    <t>ribnjak Topličica, na katastarskoj čestici broj 1805 u k.o. Donje Makojišće</t>
  </si>
  <si>
    <t>HRVAQU000388</t>
  </si>
  <si>
    <t>katastarska čestica broj 1805 u k.o. Donje Makojišće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</si>
  <si>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Hypophthalmichtys nobilis</t>
    </r>
    <r>
      <rPr>
        <sz val="11"/>
        <color theme="1"/>
        <rFont val="Calibri"/>
        <family val="2"/>
        <charset val="238"/>
        <scheme val="minor"/>
      </rPr>
      <t>) i bijeli glavaš (</t>
    </r>
    <r>
      <rPr>
        <i/>
        <sz val="11"/>
        <color theme="1"/>
        <rFont val="Calibri"/>
        <family val="2"/>
        <charset val="238"/>
        <scheme val="minor"/>
      </rPr>
      <t>Hypophthalmichtys molitrix</t>
    </r>
    <r>
      <rPr>
        <sz val="11"/>
        <color theme="1"/>
        <rFont val="Calibri"/>
        <family val="2"/>
        <charset val="238"/>
        <scheme val="minor"/>
      </rPr>
      <t>)</t>
    </r>
  </si>
  <si>
    <t>245.</t>
  </si>
  <si>
    <t>UP/I-324-05/19-01/45</t>
  </si>
  <si>
    <t>Novo naselje 98, Bilice</t>
  </si>
  <si>
    <t>ušće rijeke Krke, Grad Šibenik, polje Š33</t>
  </si>
  <si>
    <t>HRVAQU000389</t>
  </si>
  <si>
    <t>447580,40
447621,76
447621,76
447589,81
447546,09</t>
  </si>
  <si>
    <t>4848862,42
4848842,77
4848842,77
4848754,20
4848770,03</t>
  </si>
  <si>
    <t>UP/I-324-05/23-01/71</t>
  </si>
  <si>
    <t>246.</t>
  </si>
  <si>
    <t>UP/I-324-05/19-01/46</t>
  </si>
  <si>
    <t>ušće rijeke Krke, Grad Šibenik, polje Š19</t>
  </si>
  <si>
    <t>HRVAQU000390</t>
  </si>
  <si>
    <t>448191,56
448211,46
448285,27
448271,45</t>
  </si>
  <si>
    <t>4846313,32
4846332,66
4846262,34
4846244,30</t>
  </si>
  <si>
    <t>UP/I-324-05/23-01/72</t>
  </si>
  <si>
    <t>247.</t>
  </si>
  <si>
    <t>UP/I-324-05/19-01/50</t>
  </si>
  <si>
    <t>PIPO PUČIŠĆA, vl. Katja Eterović</t>
  </si>
  <si>
    <t>Trg Ciprijana Žuvetića 2, Pučišća</t>
  </si>
  <si>
    <t>predio uvala Luke, rt Križan-uvala Vrilo, otok Brač, dio k.o. Pučišća</t>
  </si>
  <si>
    <t>HRVAQU000453</t>
  </si>
  <si>
    <t>6403063,00
6403083,00
6403083,00
6403063,00</t>
  </si>
  <si>
    <t>4800211,00
4800211,00
4800121,00
4800121,00</t>
  </si>
  <si>
    <t>UP/I-324-01/21-01/29</t>
  </si>
  <si>
    <t>sporazumni raskid koncesije</t>
  </si>
  <si>
    <t>248.</t>
  </si>
  <si>
    <t>UP/I-324-05/19-01/51</t>
  </si>
  <si>
    <t>VELE MARE d.o.o.</t>
  </si>
  <si>
    <t>080891751</t>
  </si>
  <si>
    <t>Krešimira Purića 21, Samobor</t>
  </si>
  <si>
    <t>jugoistočno od mjesta Seline u Velebitskom kanalu, na području akvatorija od Modriča do rta Pisak, Općina Starigrad, udaljenosti više od 300 m od obale</t>
  </si>
  <si>
    <t>HRVAQU000454</t>
  </si>
  <si>
    <t>5541901,28
5542071,59
5541977,89
5541807,58</t>
  </si>
  <si>
    <t>4902662,71
4902479,71
4902392,51
4902575,51</t>
  </si>
  <si>
    <t>produljenje datuma važenja</t>
  </si>
  <si>
    <t>UP/I-324-05/24-01/40</t>
  </si>
  <si>
    <t>jugoistočno od mjesta Seline u Velebitskom kanalu, na području akvatorija od Modriča do rta Pisak, Općina Starigrad, udaljenosti manje od 300 m od obale</t>
  </si>
  <si>
    <t>HRVAQU000455</t>
  </si>
  <si>
    <t>421678,48
421958,42
421922,48
421642,53</t>
  </si>
  <si>
    <t>4903681,09
4903573,25
4903479,94
4903587,78</t>
  </si>
  <si>
    <t>249.</t>
  </si>
  <si>
    <t>UP/I-324-05/19-01/55</t>
  </si>
  <si>
    <t>Malostonski zaljev, polje 41b</t>
  </si>
  <si>
    <t>HRVAQU000391</t>
  </si>
  <si>
    <t>6477719
6477722
6477714
6477712
6477705
6477700
6477686
6477671
6477668
6477668
6477685
6477706</t>
  </si>
  <si>
    <t>4744227
4744231
4744242
4744258
4744272
4744275
4744282
4744276
4744273
4744258
4744243
4744232</t>
  </si>
  <si>
    <t>UP/I-324-05/23-01/29</t>
  </si>
  <si>
    <t>250.</t>
  </si>
  <si>
    <t>UP/I-324-05/19-01/54</t>
  </si>
  <si>
    <t>Malostonski zaljev, polje 41c</t>
  </si>
  <si>
    <t>HRVAQU000392</t>
  </si>
  <si>
    <t>6476926
6476921
6476925
6476900
6476887
6476879
6476860
6476856
6476867
6476874</t>
  </si>
  <si>
    <t>4744570
4744567
4744564
4744531
4744534
4744522
4744517
4744521
4744533
4744526</t>
  </si>
  <si>
    <t>UP/I-324-05/23-01/30</t>
  </si>
  <si>
    <t>251.</t>
  </si>
  <si>
    <t>UP/I-324-05/19-01/56</t>
  </si>
  <si>
    <t>ZEC, vl. Mare Zec</t>
  </si>
  <si>
    <t>Njive 4, Podbrežje</t>
  </si>
  <si>
    <t>Malostonski zaljev, polje 511</t>
  </si>
  <si>
    <t>HRVAQU000393</t>
  </si>
  <si>
    <t>6476932,00
6476940,00
6476855,00
6476863,00</t>
  </si>
  <si>
    <t>4748056,00
4748050,00
4747945,00
4747939,00</t>
  </si>
  <si>
    <t>UP/I-324-05/22-01/73</t>
  </si>
  <si>
    <t>252.</t>
  </si>
  <si>
    <t>UP/I-324-05/19-01/52</t>
  </si>
  <si>
    <t>FINVEST CORP d.d.</t>
  </si>
  <si>
    <t>040014910</t>
  </si>
  <si>
    <t>Ivana Gorana Kovačića 24, Čabar</t>
  </si>
  <si>
    <t>ribogojilište Mandli na katastarskim česticama broj 1901/1 i 1901/2 u k.o. Plešce, u Gradu Čabru</t>
  </si>
  <si>
    <t>HRVAQU000394</t>
  </si>
  <si>
    <t>katastarskim česticama broj 1901/1 i 1901/2 u k.o. Plešce, u Gradu Čabru</t>
  </si>
  <si>
    <r>
      <t>kalifornijska pastrva (</t>
    </r>
    <r>
      <rPr>
        <i/>
        <strike/>
        <sz val="11"/>
        <color rgb="FFFF0000"/>
        <rFont val="Calibri"/>
        <family val="2"/>
        <charset val="238"/>
        <scheme val="minor"/>
      </rPr>
      <t>Oncorhynchus mykiss</t>
    </r>
    <r>
      <rPr>
        <strike/>
        <sz val="11"/>
        <color rgb="FFFF0000"/>
        <rFont val="Calibri"/>
        <family val="2"/>
        <charset val="238"/>
        <scheme val="minor"/>
      </rPr>
      <t xml:space="preserve">) </t>
    </r>
  </si>
  <si>
    <t>UP/I-324-05/22-01/11</t>
  </si>
  <si>
    <t>sporazumni raskid ugovora o korištenju kopnenih voda za obavljanje djelatnosti  akvakulture</t>
  </si>
  <si>
    <t>253.</t>
  </si>
  <si>
    <t>UP/I-324-05/19-01/59</t>
  </si>
  <si>
    <t>BEZEK, vl. Vinko Bezek</t>
  </si>
  <si>
    <t>Dubrava, Putniković</t>
  </si>
  <si>
    <t>Malostonski zaljev, polje 79</t>
  </si>
  <si>
    <t>HRVAQU000395</t>
  </si>
  <si>
    <t>6458913
6458925
6458903
6458885
6461885
6461886
6461849
6458926</t>
  </si>
  <si>
    <t>4751832
4751833
4751974
4751970
4751808
4751807
4751827
4751826</t>
  </si>
  <si>
    <t>promjena vlasnika obrta iz "Zoran Bezek, OIB: 24011888396" u "Vinko Bezek, OIB: 82090863643"</t>
  </si>
  <si>
    <t>UP/I-324-05/21-01/56</t>
  </si>
  <si>
    <t>19.08.2021.</t>
  </si>
  <si>
    <t>UP/I-324-05/23-01/31</t>
  </si>
  <si>
    <t>Malostonski zaljev, polje 57</t>
  </si>
  <si>
    <t>HRVAQU000396</t>
  </si>
  <si>
    <t>6458587
6458574
6458581
6458594</t>
  </si>
  <si>
    <t>4752280
4752269
4752243
4752248</t>
  </si>
  <si>
    <t>254.</t>
  </si>
  <si>
    <t>UP/I-324-05/19-01/60</t>
  </si>
  <si>
    <t>KORAĆ, vl. Nikolina Korać</t>
  </si>
  <si>
    <t>Prijevor gornji 1, Prijevor, Mokošica</t>
  </si>
  <si>
    <t>6472091,00
6472178,00
6472069,00
6472156,00</t>
  </si>
  <si>
    <t>4747487,00
4747438,00
4747488,00
4747400,00</t>
  </si>
  <si>
    <t>UP/I-324-05/22-01/118</t>
  </si>
  <si>
    <t>prijenos Ugovora o koncesiji na obrt  MUŠULA</t>
  </si>
  <si>
    <t>255.</t>
  </si>
  <si>
    <t>UP/I-324-05/19-01/61</t>
  </si>
  <si>
    <t>CORTINA d.o.o.</t>
  </si>
  <si>
    <t>Franje Račkog 11, Zadar</t>
  </si>
  <si>
    <t>jugoistočno dio Velebitskog kanala, 1300 m sjeverozapadno o mjesta Modrič u k.o. Seline, Općina Starigrad</t>
  </si>
  <si>
    <t>HRVAQU000397</t>
  </si>
  <si>
    <t>5542193,48
5542348,01
5542260,13
5542135,12</t>
  </si>
  <si>
    <t>4902864,75
4902744,42
4902655,23
4902756,38</t>
  </si>
  <si>
    <t>UP/I-324-05/20-01/41</t>
  </si>
  <si>
    <t>256.</t>
  </si>
  <si>
    <t>UP/I-324-05/19-01/64</t>
  </si>
  <si>
    <t>LUKAR PROJEKT d.o.o.</t>
  </si>
  <si>
    <t>Matije Gupca 32, Zadar</t>
  </si>
  <si>
    <t>između otočića Lukara i otoka Paga u Maunskom kanalu, k.o. Pag, Grad Pag</t>
  </si>
  <si>
    <t>HRVAQU000457</t>
  </si>
  <si>
    <t>5500202,26
5500328,00
5500364,55
5500238,81</t>
  </si>
  <si>
    <t>4921582,06
4921426,53
4921456,07
4921611,61</t>
  </si>
  <si>
    <r>
      <t>dagnja (</t>
    </r>
    <r>
      <rPr>
        <i/>
        <strike/>
        <sz val="11"/>
        <color rgb="FFFF0000"/>
        <rFont val="Calibri"/>
        <family val="2"/>
        <charset val="238"/>
        <scheme val="minor"/>
      </rPr>
      <t>Mytilus galloprovincialis</t>
    </r>
    <r>
      <rPr>
        <strike/>
        <sz val="11"/>
        <color rgb="FFFF0000"/>
        <rFont val="Calibri"/>
        <family val="2"/>
        <charset val="238"/>
        <scheme val="minor"/>
      </rPr>
      <t>), kamenica (</t>
    </r>
    <r>
      <rPr>
        <i/>
        <strike/>
        <sz val="11"/>
        <color rgb="FFFF0000"/>
        <rFont val="Calibri"/>
        <family val="2"/>
        <charset val="238"/>
        <scheme val="minor"/>
      </rPr>
      <t>Ostrea edulis</t>
    </r>
    <r>
      <rPr>
        <strike/>
        <sz val="11"/>
        <color rgb="FFFF0000"/>
        <rFont val="Calibri"/>
        <family val="2"/>
        <charset val="238"/>
        <scheme val="minor"/>
      </rPr>
      <t>) i jakovljeva kapica (</t>
    </r>
    <r>
      <rPr>
        <i/>
        <strike/>
        <sz val="11"/>
        <color rgb="FFFF0000"/>
        <rFont val="Calibri"/>
        <family val="2"/>
        <charset val="238"/>
        <scheme val="minor"/>
      </rPr>
      <t>Pecten jacobeus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</si>
  <si>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UP/I-324-05/19-01/102</t>
  </si>
  <si>
    <t>257.</t>
  </si>
  <si>
    <t>UP/I-324-05/19-01/63</t>
  </si>
  <si>
    <t>DAGNJA-MAR, vl. Nihad Malagić</t>
  </si>
  <si>
    <t>Tršćanska 5, Pula</t>
  </si>
  <si>
    <t>"Soline" - plićina Čivran, Općina Tar-Vabriga</t>
  </si>
  <si>
    <t>HRVAQU000458</t>
  </si>
  <si>
    <t>5388732,74
5388717,44
5388986,53
5389001,83</t>
  </si>
  <si>
    <t>5015347,84
5015406,98
5015476,62
5015417,49</t>
  </si>
  <si>
    <t>258.</t>
  </si>
  <si>
    <t>UP/I-324-05/19-01/27</t>
  </si>
  <si>
    <t>Proizvodno uslužna zadruga SVETI IVAN</t>
  </si>
  <si>
    <t>090028282</t>
  </si>
  <si>
    <t>01013085491</t>
  </si>
  <si>
    <t>Lazetina 7, Blace</t>
  </si>
  <si>
    <t>Općina Slivno, H1-Škoj</t>
  </si>
  <si>
    <t>HRVAQU000459</t>
  </si>
  <si>
    <t>6456772,575
6456843,495
6456849,495
6456772,575</t>
  </si>
  <si>
    <t>4762337,158
4762337,158
4762467,158
4762467,158</t>
  </si>
  <si>
    <t>UP/I-324-05/22-01/10</t>
  </si>
  <si>
    <t>259.</t>
  </si>
  <si>
    <t>UP/I-324-05/19-01/12</t>
  </si>
  <si>
    <t>SARGUS zadruga</t>
  </si>
  <si>
    <t>040109368</t>
  </si>
  <si>
    <t>Vladimira Nazora 6, Umag</t>
  </si>
  <si>
    <t>Savudrijska vala, Grad Buje, područje B</t>
  </si>
  <si>
    <t>HRVAQU000460</t>
  </si>
  <si>
    <t>5388426,00
5388491,33
5388562,86
5388497,52</t>
  </si>
  <si>
    <t>5039126,00
5039187,90
5039112,40
5039050,50</t>
  </si>
  <si>
    <t>Savudrijska vala, Grad Buje, područje C</t>
  </si>
  <si>
    <t>HRVAQU000461</t>
  </si>
  <si>
    <t>5388672,00
5388719,60
5388788,52
5388740,92</t>
  </si>
  <si>
    <t>5038915,00
5038966,32
5038902,40
5038851,07</t>
  </si>
  <si>
    <t>Savudrijska vala, Grad Buje, područje D</t>
  </si>
  <si>
    <t>HRVAQU000462</t>
  </si>
  <si>
    <t>5388803,00
5388840,08
5388912,83
5388875,75</t>
  </si>
  <si>
    <t>5038798,00
5038843,31
5038783,79
5038738,47</t>
  </si>
  <si>
    <t>Savudrijska vala, istočno od rta Sv. Petar cca 500 metara od obale</t>
  </si>
  <si>
    <t>HRVAQU000463</t>
  </si>
  <si>
    <t>5388283,23
5388225,31
5388298,92
5388356,84</t>
  </si>
  <si>
    <t>5039600,36
5039537,39
5039469,70
5039532,67</t>
  </si>
  <si>
    <t>Savudrijska vala, lokacija Kanegra</t>
  </si>
  <si>
    <t>HRVAQU000464</t>
  </si>
  <si>
    <t>270953,77
271030,99
270867,46
270980,24</t>
  </si>
  <si>
    <t>5042731,20
5042667,66
5042590,44
5042653,97</t>
  </si>
  <si>
    <t>Savudrijska vala, Grad Buje, lokacija 1</t>
  </si>
  <si>
    <t>HRVAQU000477</t>
  </si>
  <si>
    <t>5388942
5389009
5389083
5389017</t>
  </si>
  <si>
    <t>5038655
5038729
5038662
5038588</t>
  </si>
  <si>
    <t>10 t dagnji i 1 t kamenica (prihvat mlađi)</t>
  </si>
  <si>
    <t>Dodana nova lokacija: Savudrijska vala, Grad Buje, lokacija 1</t>
  </si>
  <si>
    <t>UP/I-324-05/19-01/113</t>
  </si>
  <si>
    <t>Savudrijska vala, Grad Buje, lokacija 2</t>
  </si>
  <si>
    <t>HRVAQU000478</t>
  </si>
  <si>
    <t>5387989
5388056
5388130
5388064</t>
  </si>
  <si>
    <t>5039512
5039587
5039520
5039445</t>
  </si>
  <si>
    <t>Dodana nova lokacija: Savudrijska vala, Grad Buje, lokacija 2</t>
  </si>
  <si>
    <t>260.</t>
  </si>
  <si>
    <t>UP/I-324-05/19-01/65</t>
  </si>
  <si>
    <t>AGRO RIBARSKA-ZADRUGA BRANITELJA</t>
  </si>
  <si>
    <t>09291633011</t>
  </si>
  <si>
    <t>Prosika 26, Betina (Općina Tisno)</t>
  </si>
  <si>
    <t>jugoistočno od uvale Prosika k.o. Murter-Betina, Općina Tisno</t>
  </si>
  <si>
    <t>HRVAQU000465</t>
  </si>
  <si>
    <t>5550792,83
5550811,88
5550778,33
5550759,28</t>
  </si>
  <si>
    <t>4855194,29
4855188,19
4855083,43
4855089,53</t>
  </si>
  <si>
    <t>dio morskog akvatorija pod Tušćicom (Kekine skale), Općina Tisno</t>
  </si>
  <si>
    <t>HRVAQU000466</t>
  </si>
  <si>
    <t>5551054,18
5551113,95
5551104,71
5551044,95</t>
  </si>
  <si>
    <t>4854833,80
4854741,45
4854735,48
4854827,82</t>
  </si>
  <si>
    <t>261.</t>
  </si>
  <si>
    <t>UP/I-324-05/18-01/214</t>
  </si>
  <si>
    <t>RITTERMAN d.o.o.</t>
  </si>
  <si>
    <t>060094439</t>
  </si>
  <si>
    <t>Kralja Zvonimira 78, Solin</t>
  </si>
  <si>
    <t>ribnjak na katastarskim česticama broj 3473/1 i 3473/2 z.k. uložak 2715 k.o. Solin, u katastarskom operatu evidentirane kao k.č.br. 6702/1 i 6702/2</t>
  </si>
  <si>
    <t>HRVAQU000427</t>
  </si>
  <si>
    <t xml:space="preserve"> katastarske čestice broj 3473/1 i 3473/2 z.k. uložak 2715 k.o. Solin, u katastarskom operatu evidentirane kao k.č.br. 6702/1 i 6702/2</t>
  </si>
  <si>
    <r>
      <t>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), potočna pastrva (</t>
    </r>
    <r>
      <rPr>
        <i/>
        <sz val="11"/>
        <color theme="1"/>
        <rFont val="Calibri"/>
        <family val="2"/>
        <charset val="238"/>
        <scheme val="minor"/>
      </rPr>
      <t>Salmo trutta</t>
    </r>
    <r>
      <rPr>
        <sz val="11"/>
        <color theme="1"/>
        <rFont val="Calibri"/>
        <family val="2"/>
        <charset val="238"/>
        <scheme val="minor"/>
      </rPr>
      <t>), mekousna pastrva (</t>
    </r>
    <r>
      <rPr>
        <i/>
        <sz val="11"/>
        <color theme="1"/>
        <rFont val="Calibri"/>
        <family val="2"/>
        <charset val="238"/>
        <scheme val="minor"/>
      </rPr>
      <t>Salmothymus obtusirostris</t>
    </r>
    <r>
      <rPr>
        <sz val="11"/>
        <color theme="1"/>
        <rFont val="Calibri"/>
        <family val="2"/>
        <charset val="238"/>
        <scheme val="minor"/>
      </rPr>
      <t>)</t>
    </r>
  </si>
  <si>
    <t>262.</t>
  </si>
  <si>
    <t>UP/I-324-05/19-01/80</t>
  </si>
  <si>
    <t>Malostonski zaljev, polje 8</t>
  </si>
  <si>
    <t>HRVAQU000403</t>
  </si>
  <si>
    <t>6477837,00
6477911,00
6477807,00
6477881,00</t>
  </si>
  <si>
    <t>4744421,00
4744353,00
4744388,00
4744321,00</t>
  </si>
  <si>
    <t>Malostonski zaljev, polje 43</t>
  </si>
  <si>
    <t>HRVAQU000404</t>
  </si>
  <si>
    <t>6478714,00
6478714,00
6478774,00
6478804,00
6478787,00
6478763,00</t>
  </si>
  <si>
    <t>4743385,00
4743411,00
4743408,00
4743389,00
4743356,00
4743353,00</t>
  </si>
  <si>
    <t>263.</t>
  </si>
  <si>
    <t>UP/I-324-05/19-01/33</t>
  </si>
  <si>
    <t>BIŽOT, vl. Boris Grčić</t>
  </si>
  <si>
    <t>Kralja Zvonimira 72, Šibenik</t>
  </si>
  <si>
    <t>ušće rijeke Krke, polje Š25</t>
  </si>
  <si>
    <t>HRVAQU000441</t>
  </si>
  <si>
    <t>5568535,26
5568491,11
5568520,08
5568562,66</t>
  </si>
  <si>
    <t>4847170,36
4847266,74
4847279,42
4847182,35</t>
  </si>
  <si>
    <t>UP/I-324-05/21-01/22</t>
  </si>
  <si>
    <t>Prijenos koncesije na obrt CIPACLUKI</t>
  </si>
  <si>
    <t>264.</t>
  </si>
  <si>
    <t>UP/I-324-05/18-01/239</t>
  </si>
  <si>
    <t>PASTRVA-VALLIS AUREA, vl. Tatjana Odvorčić</t>
  </si>
  <si>
    <t>04047046107</t>
  </si>
  <si>
    <t>Alaginci 85, Požega</t>
  </si>
  <si>
    <t>ribnjak na katastarskoj čestici broj 413/5 u k.o. Šeovci</t>
  </si>
  <si>
    <t>HRVAQU000451</t>
  </si>
  <si>
    <t>Požeško-slavonska</t>
  </si>
  <si>
    <t>katastarska čestica broj 413/5 u k.o. Šeovci</t>
  </si>
  <si>
    <r>
      <t>kalifornijska pastrva (</t>
    </r>
    <r>
      <rPr>
        <i/>
        <strike/>
        <sz val="11"/>
        <color rgb="FFFF0000"/>
        <rFont val="Calibri"/>
        <family val="2"/>
        <charset val="238"/>
        <scheme val="minor"/>
      </rPr>
      <t>Oncorhynchus mykiss</t>
    </r>
    <r>
      <rPr>
        <strike/>
        <sz val="11"/>
        <color rgb="FFFF0000"/>
        <rFont val="Calibri"/>
        <family val="2"/>
        <charset val="238"/>
        <scheme val="minor"/>
      </rPr>
      <t>) i  potočna pastrva (</t>
    </r>
    <r>
      <rPr>
        <i/>
        <strike/>
        <sz val="11"/>
        <color rgb="FFFF0000"/>
        <rFont val="Calibri"/>
        <family val="2"/>
        <charset val="238"/>
        <scheme val="minor"/>
      </rPr>
      <t>Salmo trutta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</si>
  <si>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UP/I-324-05/19-01/119</t>
  </si>
  <si>
    <t>Dozvola ukinuta radi isteka Ugovora o koncesiji za korištenje voda</t>
  </si>
  <si>
    <t>265.</t>
  </si>
  <si>
    <t>UP/I-324-05/19-01/25</t>
  </si>
  <si>
    <t>DAGNJA I MORSKA AKVAKULTURA, vl. Marijana Bolić</t>
  </si>
  <si>
    <t>Obala Ante Damira Klanca 4, Posedarje</t>
  </si>
  <si>
    <t>Novigradsko more, uvala Prdelj, k.o. Kruševo</t>
  </si>
  <si>
    <t>HRVAQU000402</t>
  </si>
  <si>
    <t>5547835,090
5547930,923
5547865,900
5547797,710</t>
  </si>
  <si>
    <t>4894675,320
4894582,863
4894512,969
4894607,980</t>
  </si>
  <si>
    <t>UP/I-324-05/20-01/18</t>
  </si>
  <si>
    <t>2.3.2020</t>
  </si>
  <si>
    <t>Prijenos koncesije na OCEAN FOOD d.o.o.</t>
  </si>
  <si>
    <t>266.</t>
  </si>
  <si>
    <t>UP/I-324-05/18-01/206</t>
  </si>
  <si>
    <t>525-13/0803-19-6</t>
  </si>
  <si>
    <t>RIBNJAK ŠTEFANJE d.o.o.</t>
  </si>
  <si>
    <t>010061328</t>
  </si>
  <si>
    <t>Staro Štefanje bb, Staro Štefanje</t>
  </si>
  <si>
    <t>ribnjak Štefanje na katastarskim česticama broj 27/5, 55, 184/1, 187/5, 208, 343, 381 i 815 u k.o. Štefanje te na katastarskim česticama broj 20 i 459 u k.o. Blatnica</t>
  </si>
  <si>
    <t>HRVAQU000413</t>
  </si>
  <si>
    <t>katastarske čestice broj 27/5, 55, 184/1, 187/5, 208, 343, 381 i 815 u k.o. Štefanje te na katastarske čestice broj 20 i 459 u k.o. Blatnica</t>
  </si>
  <si>
    <r>
      <t>šaran (</t>
    </r>
    <r>
      <rPr>
        <i/>
        <strike/>
        <sz val="11"/>
        <color rgb="FFFF0000"/>
        <rFont val="Calibri"/>
        <family val="2"/>
        <charset val="238"/>
        <scheme val="minor"/>
      </rPr>
      <t>Cyprinus carpio</t>
    </r>
    <r>
      <rPr>
        <strike/>
        <sz val="11"/>
        <color rgb="FFFF0000"/>
        <rFont val="Calibri"/>
        <family val="2"/>
        <charset val="238"/>
        <scheme val="minor"/>
      </rPr>
      <t>), bijeli amur (</t>
    </r>
    <r>
      <rPr>
        <i/>
        <strike/>
        <sz val="11"/>
        <color rgb="FFFF0000"/>
        <rFont val="Calibri"/>
        <family val="2"/>
        <charset val="238"/>
        <scheme val="minor"/>
      </rPr>
      <t>Ctenopharyngodon idella</t>
    </r>
    <r>
      <rPr>
        <strike/>
        <sz val="11"/>
        <color rgb="FFFF0000"/>
        <rFont val="Calibri"/>
        <family val="2"/>
        <charset val="238"/>
        <scheme val="minor"/>
      </rPr>
      <t>), sivi glavaš (</t>
    </r>
    <r>
      <rPr>
        <i/>
        <strike/>
        <sz val="11"/>
        <color rgb="FFFF0000"/>
        <rFont val="Calibri"/>
        <family val="2"/>
        <charset val="238"/>
        <scheme val="minor"/>
      </rPr>
      <t>Hypophthalmichthys nobilis</t>
    </r>
    <r>
      <rPr>
        <strike/>
        <sz val="11"/>
        <color rgb="FFFF0000"/>
        <rFont val="Calibri"/>
        <family val="2"/>
        <charset val="238"/>
        <scheme val="minor"/>
      </rPr>
      <t>), bijeli glavaš (</t>
    </r>
    <r>
      <rPr>
        <i/>
        <strike/>
        <sz val="11"/>
        <color rgb="FFFF0000"/>
        <rFont val="Calibri"/>
        <family val="2"/>
        <charset val="238"/>
        <scheme val="minor"/>
      </rPr>
      <t>Hypophthalmichthys molitrix)</t>
    </r>
    <r>
      <rPr>
        <strike/>
        <sz val="11"/>
        <color rgb="FFFF0000"/>
        <rFont val="Calibri"/>
        <family val="2"/>
        <charset val="238"/>
        <scheme val="minor"/>
      </rPr>
      <t>, som (</t>
    </r>
    <r>
      <rPr>
        <i/>
        <strike/>
        <sz val="11"/>
        <color rgb="FFFF0000"/>
        <rFont val="Calibri"/>
        <family val="2"/>
        <charset val="238"/>
        <scheme val="minor"/>
      </rPr>
      <t>Silurus glanis</t>
    </r>
    <r>
      <rPr>
        <strike/>
        <sz val="11"/>
        <color rgb="FFFF0000"/>
        <rFont val="Calibri"/>
        <family val="2"/>
        <charset val="238"/>
        <scheme val="minor"/>
      </rPr>
      <t>), smuđ (</t>
    </r>
    <r>
      <rPr>
        <i/>
        <strike/>
        <sz val="11"/>
        <color rgb="FFFF0000"/>
        <rFont val="Calibri"/>
        <family val="2"/>
        <charset val="238"/>
        <scheme val="minor"/>
      </rPr>
      <t>Sander lucioperca</t>
    </r>
    <r>
      <rPr>
        <strike/>
        <sz val="11"/>
        <color rgb="FFFF0000"/>
        <rFont val="Calibri"/>
        <family val="2"/>
        <charset val="238"/>
        <scheme val="minor"/>
      </rPr>
      <t>), štuka (</t>
    </r>
    <r>
      <rPr>
        <i/>
        <strike/>
        <sz val="11"/>
        <color rgb="FFFF0000"/>
        <rFont val="Calibri"/>
        <family val="2"/>
        <charset val="238"/>
        <scheme val="minor"/>
      </rPr>
      <t>Esox lucius</t>
    </r>
    <r>
      <rPr>
        <strike/>
        <sz val="11"/>
        <color rgb="FFFF0000"/>
        <rFont val="Calibri"/>
        <family val="2"/>
        <charset val="238"/>
        <scheme val="minor"/>
      </rPr>
      <t>), linjak (</t>
    </r>
    <r>
      <rPr>
        <i/>
        <strike/>
        <sz val="11"/>
        <color rgb="FFFF0000"/>
        <rFont val="Calibri"/>
        <family val="2"/>
        <charset val="238"/>
        <scheme val="minor"/>
      </rPr>
      <t>Tinca tinca</t>
    </r>
    <r>
      <rPr>
        <strike/>
        <sz val="11"/>
        <color rgb="FFFF0000"/>
        <rFont val="Calibri"/>
        <family val="2"/>
        <charset val="238"/>
        <scheme val="minor"/>
      </rPr>
      <t>), kečiga (</t>
    </r>
    <r>
      <rPr>
        <i/>
        <strike/>
        <sz val="11"/>
        <color rgb="FFFF0000"/>
        <rFont val="Calibri"/>
        <family val="2"/>
        <charset val="238"/>
        <scheme val="minor"/>
      </rPr>
      <t>Acipenser ruthenus</t>
    </r>
    <r>
      <rPr>
        <strike/>
        <sz val="11"/>
        <color rgb="FFFF0000"/>
        <rFont val="Calibri"/>
        <family val="2"/>
        <charset val="238"/>
        <scheme val="minor"/>
      </rPr>
      <t>), grgeč (</t>
    </r>
    <r>
      <rPr>
        <i/>
        <strike/>
        <sz val="11"/>
        <color rgb="FFFF0000"/>
        <rFont val="Calibri"/>
        <family val="2"/>
        <charset val="238"/>
        <scheme val="minor"/>
      </rPr>
      <t>Perca fluviatilis</t>
    </r>
    <r>
      <rPr>
        <strike/>
        <sz val="11"/>
        <color rgb="FFFF0000"/>
        <rFont val="Calibri"/>
        <family val="2"/>
        <charset val="238"/>
        <scheme val="minor"/>
      </rPr>
      <t>), deverika (</t>
    </r>
    <r>
      <rPr>
        <i/>
        <strike/>
        <sz val="11"/>
        <color rgb="FFFF0000"/>
        <rFont val="Calibri"/>
        <family val="2"/>
        <charset val="238"/>
        <scheme val="minor"/>
      </rPr>
      <t>Abramis brama</t>
    </r>
    <r>
      <rPr>
        <strike/>
        <sz val="11"/>
        <color rgb="FFFF0000"/>
        <rFont val="Calibri"/>
        <family val="2"/>
        <charset val="238"/>
        <scheme val="minor"/>
      </rPr>
      <t>), mrena (</t>
    </r>
    <r>
      <rPr>
        <i/>
        <strike/>
        <sz val="11"/>
        <color rgb="FFFF0000"/>
        <rFont val="Calibri"/>
        <family val="2"/>
        <charset val="238"/>
        <scheme val="minor"/>
      </rPr>
      <t>Barbus barbus</t>
    </r>
    <r>
      <rPr>
        <strike/>
        <sz val="11"/>
        <color rgb="FFFF0000"/>
        <rFont val="Calibri"/>
        <family val="2"/>
        <charset val="238"/>
        <scheme val="minor"/>
      </rPr>
      <t>) i bolen (</t>
    </r>
    <r>
      <rPr>
        <i/>
        <strike/>
        <sz val="11"/>
        <color rgb="FFFF0000"/>
        <rFont val="Calibri"/>
        <family val="2"/>
        <charset val="238"/>
        <scheme val="minor"/>
      </rPr>
      <t>Aspius aspius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</si>
  <si>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UP/I-324-05/21-01/11</t>
  </si>
  <si>
    <t xml:space="preserve">Istek Ugovora o privremenom korištenju poljoprivrednog zemljišta u vlasništvu RH </t>
  </si>
  <si>
    <t>267.</t>
  </si>
  <si>
    <t>UP/I-324-05/19-01/42</t>
  </si>
  <si>
    <t>CIPACLUKI, vl. Tomislav Bulat i Božo Petričević</t>
  </si>
  <si>
    <t>46463431568
83623821943</t>
  </si>
  <si>
    <t>Boraja 18D, Boraja, Šibenik</t>
  </si>
  <si>
    <t>ušće rijeke Krke - Grad Šibenik, polje 34</t>
  </si>
  <si>
    <t>HRVAQU000481</t>
  </si>
  <si>
    <t>447546,09
447589,81
447558,93
447512,83</t>
  </si>
  <si>
    <t>4848770,03
4848754,20
4848663,28
4848680,45</t>
  </si>
  <si>
    <t>UP/I-324-05/23-01/60</t>
  </si>
  <si>
    <t>dodavanje lokacije ušće rijeke Krke, polje š25</t>
  </si>
  <si>
    <t>UP/I-324-05/21-01/23</t>
  </si>
  <si>
    <t>268.</t>
  </si>
  <si>
    <t>UP/I-324-05/19-01/85</t>
  </si>
  <si>
    <t>ESSO GRANDE d.o.o.</t>
  </si>
  <si>
    <t>060103240</t>
  </si>
  <si>
    <t>Veli Iž 57b, Veli Iž</t>
  </si>
  <si>
    <t>uvala Svežina, otok Iž, Grad Zadar</t>
  </si>
  <si>
    <t>HRVAQU000467</t>
  </si>
  <si>
    <t>389376.105
389471.908
389486.242
389390.439</t>
  </si>
  <si>
    <t>4879203.966
4879232.633
4879184.732
4879156,065</t>
  </si>
  <si>
    <t>269.</t>
  </si>
  <si>
    <t>UP/I-324-05/19-01/82</t>
  </si>
  <si>
    <t>NOVA MAR d.o.o.</t>
  </si>
  <si>
    <t>IV. brigade HV 7, Bibinje</t>
  </si>
  <si>
    <t>uvala Kablin, zapadni dio otoka Pašmana</t>
  </si>
  <si>
    <t>HRVAQU000442</t>
  </si>
  <si>
    <t>400975,14
400992,19
400898,18
400881,13</t>
  </si>
  <si>
    <t>4874639,99
4874592,98
4874558,88
4874605,89</t>
  </si>
  <si>
    <t>270.</t>
  </si>
  <si>
    <t>UP/I-324-05/19-01/41</t>
  </si>
  <si>
    <t>RIBNJACI d.o.o.</t>
  </si>
  <si>
    <t>070073633</t>
  </si>
  <si>
    <t>A. Schulteissa 19, Čakovec</t>
  </si>
  <si>
    <t>ribnjak na području akumulacije Balogovec, u k.o. Mačkovec i k.o. Šenkovec, na katastarskim česticama sukladno članku I. Ugovora o koncesiji za korištenje kopnenih voda radi uzgoja riba u tržišne svrhe, KLASA: 034-02/07-01/00097, URBROJ: 525-10/1-2-48-07/0007, od 16. listopada 2007.</t>
  </si>
  <si>
    <t>HRVAQU000418</t>
  </si>
  <si>
    <t>katastarske česticae sukladno članku I. Ugovora o koncesiji za korištenje kopnenih voda radi uzgoja riba u tržišne svrhe, KLASA: 034-02/07-01/00097, URBROJ: 525-10/1-2-48-07/0007, od 16. listopada 2007.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</si>
  <si>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Hypophthalmichthys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 i pastrvski grgeč (</t>
    </r>
    <r>
      <rPr>
        <i/>
        <sz val="11"/>
        <color theme="1"/>
        <rFont val="Calibri"/>
        <family val="2"/>
        <charset val="238"/>
        <scheme val="minor"/>
      </rPr>
      <t>Micropterus salmoides</t>
    </r>
    <r>
      <rPr>
        <sz val="11"/>
        <color theme="1"/>
        <rFont val="Calibri"/>
        <family val="2"/>
        <charset val="238"/>
        <scheme val="minor"/>
      </rPr>
      <t>)</t>
    </r>
  </si>
  <si>
    <t>271.</t>
  </si>
  <si>
    <t>UP/I-324-05/19-01/66</t>
  </si>
  <si>
    <t>RIBOGOJILIŠTE I KERAMIKA OŽBOLT, vl. Goran Ožbolt</t>
  </si>
  <si>
    <t>Petra Zrinskog, Čabar</t>
  </si>
  <si>
    <t>ribnjak na katastarskim česticama broj 293 i 294 u k.o. Čabar</t>
  </si>
  <si>
    <t>HRVAQU000422</t>
  </si>
  <si>
    <t>katastarske čestice broj 293 i 294 u k.o. Čabar</t>
  </si>
  <si>
    <t>Promjena naziva obrta iz RIBOGOJILIŠTE OŽBOLT u RIBOGOJILIŠTE I KERAMIKA OŽBOLT</t>
  </si>
  <si>
    <t>UP/I-324-05/20-01/16</t>
  </si>
  <si>
    <t>UP/I-324-05/20-01/34</t>
  </si>
  <si>
    <t>ukidanje radi isteka Ugovora o korištenju voda</t>
  </si>
  <si>
    <t>272.</t>
  </si>
  <si>
    <t>UP/I-324-05/19-01/62</t>
  </si>
  <si>
    <t>525-13/0336-19-5</t>
  </si>
  <si>
    <t>HAMA d.o.o.</t>
  </si>
  <si>
    <t>060167866</t>
  </si>
  <si>
    <t>Uvala Duboka 2, Bogomolje, Općina Sućuraj</t>
  </si>
  <si>
    <t>predio uvala Duboka, Općina Sućuraj, k.o. Bogomolje</t>
  </si>
  <si>
    <t>HRVAQU000443</t>
  </si>
  <si>
    <t>544007,430
543999,940
543993,910
543987,080
543978,530
543979,020
543988,700
544004,040
544007,270
544013,120
544037,990
544038,980
544035,300
544033,700
544035,260
544037,870
544046,180
544050,380
544059,390
544064,440
544071,930</t>
  </si>
  <si>
    <t>4775519,470
4775530,960
4775536,120
4775542,690
4775557,270
4775588,130
4775615,910
4775633,890
4775638,030
4775641,570
4775626,990
4775615,910
4775611,110
4775608,360
4775601,460
4775595,300
4775586,600
4775584,170
4775578,400
4775571,290
4775562,470</t>
  </si>
  <si>
    <t>HTRS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</si>
  <si>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Dicentrarchus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 aurata</t>
    </r>
    <r>
      <rPr>
        <sz val="11"/>
        <color theme="1"/>
        <rFont val="Calibri"/>
        <family val="2"/>
        <charset val="238"/>
        <scheme val="minor"/>
      </rPr>
      <t>) i hama (</t>
    </r>
    <r>
      <rPr>
        <i/>
        <sz val="11"/>
        <color theme="1"/>
        <rFont val="Calibri"/>
        <family val="2"/>
        <charset val="238"/>
        <scheme val="minor"/>
      </rPr>
      <t>Agryrosomus regius</t>
    </r>
    <r>
      <rPr>
        <sz val="11"/>
        <color theme="1"/>
        <rFont val="Calibri"/>
        <family val="2"/>
        <charset val="238"/>
        <scheme val="minor"/>
      </rPr>
      <t>)</t>
    </r>
  </si>
  <si>
    <t>500.000 kom mlađi</t>
  </si>
  <si>
    <t>273.</t>
  </si>
  <si>
    <t>UP/I-324-05/19-01/86</t>
  </si>
  <si>
    <t>HOLDY j.d.o.o.</t>
  </si>
  <si>
    <t>081121205</t>
  </si>
  <si>
    <t>Žegar VI/ 19, Ogulin</t>
  </si>
  <si>
    <t>ribogojilište Vitunj u Gradu Ogulinu, na k.č.br. 2754 u k.o. Vitunj</t>
  </si>
  <si>
    <t>HRVAQU000480</t>
  </si>
  <si>
    <t>katastarska čestica broj 2754 u k.o. Vitunj</t>
  </si>
  <si>
    <t>UP/I-324-05/22-01/144</t>
  </si>
  <si>
    <t>274.</t>
  </si>
  <si>
    <t>UP/I-324-05/19-01/94</t>
  </si>
  <si>
    <t>ADRIATIC FARMING d.o.o.</t>
  </si>
  <si>
    <t>Nikole Tesle 46, Zadar</t>
  </si>
  <si>
    <t>Velebitski kanal, lokacija ispred uvale Porat- Lukovo Šugarje</t>
  </si>
  <si>
    <t>HRVAQU000468</t>
  </si>
  <si>
    <t>394916,91
395016,89
394793,16
394693,17</t>
  </si>
  <si>
    <t>4923310,03
4923198,17
4922998,22
4923110,08</t>
  </si>
  <si>
    <r>
      <t>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 i atlantski losos (</t>
    </r>
    <r>
      <rPr>
        <i/>
        <sz val="11"/>
        <color theme="1"/>
        <rFont val="Calibri"/>
        <family val="2"/>
        <charset val="238"/>
        <scheme val="minor"/>
      </rPr>
      <t>Salmo salar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</si>
  <si>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Promjena naziva društva iz "NORDIC FISH d.o.o." u "ADRIATIC FARMING d.o.o."  </t>
  </si>
  <si>
    <t>UP/I-324-05/21-01/12</t>
  </si>
  <si>
    <t>Velebitski kanal,lokacija Jablanac - ispred uvale Burnjača</t>
  </si>
  <si>
    <t>HRVAQU000469</t>
  </si>
  <si>
    <t>373000,93
373081,61
372827,58
372747,88</t>
  </si>
  <si>
    <t>4951066,66
4950939,13
4950779,75
4950906,26</t>
  </si>
  <si>
    <r>
      <t>upis strane vrste atlantski losos (</t>
    </r>
    <r>
      <rPr>
        <i/>
        <sz val="11"/>
        <color theme="1"/>
        <rFont val="Calibri"/>
        <family val="2"/>
        <charset val="238"/>
        <scheme val="minor"/>
      </rPr>
      <t>Salmo salar</t>
    </r>
    <r>
      <rPr>
        <sz val="11"/>
        <color theme="1"/>
        <rFont val="Calibri"/>
        <family val="2"/>
        <charset val="238"/>
        <scheme val="minor"/>
      </rPr>
      <t>) na lokacije u Velebitskom kanalu, sukladno dozvoli za korištenje strane vrste atlantski losos (Salmo salar) u akvakulturi (KLASA: UP/I-324-05/19-03/08, URBROJ: 525-13/0734-21-26, od 10. lipnja 2021.</t>
    </r>
  </si>
  <si>
    <t>UP/I-324-05/21-01/52</t>
  </si>
  <si>
    <t>ribnjak na k.č. 1514/2 i 1465, ukupne vodene površine 4.385 m2 i ukupne uzgojne površine 21000 m2, u k.o. Suvaja, Donja Suvaja, Općina Gračac</t>
  </si>
  <si>
    <t>katastarske čestice broj 1514/2 i 1465 u k.o. Suvaja, Donja Suvaja, Općina Gračac</t>
  </si>
  <si>
    <r>
      <t>kalifornijska pastrva (</t>
    </r>
    <r>
      <rPr>
        <i/>
        <sz val="11"/>
        <rFont val="Calibri"/>
        <family val="2"/>
        <charset val="238"/>
        <scheme val="minor"/>
      </rPr>
      <t>Oncorhynchus mykiss</t>
    </r>
    <r>
      <rPr>
        <sz val="11"/>
        <rFont val="Calibri"/>
        <family val="2"/>
        <charset val="238"/>
        <scheme val="minor"/>
      </rPr>
      <t>),   potočna pastrva (</t>
    </r>
    <r>
      <rPr>
        <i/>
        <sz val="11"/>
        <rFont val="Calibri"/>
        <family val="2"/>
        <charset val="238"/>
        <scheme val="minor"/>
      </rPr>
      <t>Salmo trutta</t>
    </r>
    <r>
      <rPr>
        <sz val="11"/>
        <rFont val="Calibri"/>
        <family val="2"/>
        <charset val="238"/>
        <scheme val="minor"/>
      </rPr>
      <t>) i atlantski losos (</t>
    </r>
    <r>
      <rPr>
        <i/>
        <sz val="11"/>
        <rFont val="Calibri"/>
        <family val="2"/>
        <charset val="238"/>
        <scheme val="minor"/>
      </rPr>
      <t>Salmo salar</t>
    </r>
    <r>
      <rPr>
        <sz val="11"/>
        <rFont val="Calibri"/>
        <family val="2"/>
        <charset val="238"/>
        <scheme val="minor"/>
      </rPr>
      <t>)</t>
    </r>
  </si>
  <si>
    <t>dodavanje lokacije u k.o. Donja Suvaja</t>
  </si>
  <si>
    <t>UP/I-324-05/21-01/31</t>
  </si>
  <si>
    <r>
      <t>upis vrste potočna pastrva  (</t>
    </r>
    <r>
      <rPr>
        <i/>
        <sz val="11"/>
        <color theme="1"/>
        <rFont val="Calibri"/>
        <family val="2"/>
        <charset val="238"/>
        <scheme val="minor"/>
      </rPr>
      <t>Salmo trutta</t>
    </r>
    <r>
      <rPr>
        <sz val="11"/>
        <color theme="1"/>
        <rFont val="Calibri"/>
        <family val="2"/>
        <charset val="238"/>
        <scheme val="minor"/>
      </rPr>
      <t>)</t>
    </r>
  </si>
  <si>
    <t>UP/I-324-05/22-01/2</t>
  </si>
  <si>
    <r>
      <t>upis strane vrste atlantski losos (Salmo salar) na lokaciji u Donjoj Suvaji, sukladno dozvoli za korištenje strane vrste atlantski loso (</t>
    </r>
    <r>
      <rPr>
        <i/>
        <sz val="11"/>
        <color theme="1"/>
        <rFont val="Calibri"/>
        <family val="2"/>
        <charset val="238"/>
        <scheme val="minor"/>
      </rPr>
      <t>Salmo salar</t>
    </r>
    <r>
      <rPr>
        <sz val="11"/>
        <color theme="1"/>
        <rFont val="Calibri"/>
        <family val="2"/>
        <charset val="238"/>
        <scheme val="minor"/>
      </rPr>
      <t>) u akvakulturi (KLASA: UP/I-324-05/21-03/01, URBROJ: 525-12/794-22-24, od 22. srpnja 2022.</t>
    </r>
  </si>
  <si>
    <t>UP/I-324-05/22-01/138</t>
  </si>
  <si>
    <t>uvala Žrnovnica kod Klenovice, u k.o. Ledenice, Grad Novi Vinodolski</t>
  </si>
  <si>
    <t>HRVAQU000520</t>
  </si>
  <si>
    <t>369906.24
369931.10
369958.14
369962.16
369956.57
369953.96
369943.11
369927.23
369903.79
369851.23
369833.01
369892.17
369899.61
369910.15</t>
  </si>
  <si>
    <t>4998547.69
4998550.89
4998551.21
4998502.82
4998480.02
4998469.36
4998425.06
4998409.95
4998407.81
4998387.24
4998433.81
4998456.95
4998467.63
4998500.64</t>
  </si>
  <si>
    <r>
      <t>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 i 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>)</t>
    </r>
  </si>
  <si>
    <t>35 t kalifornijske pastrve i 1 t školjkaša</t>
  </si>
  <si>
    <t>dodavanje lokacije u uvali Žrnovnica</t>
  </si>
  <si>
    <t>UP/I-324-05/22-01/141</t>
  </si>
  <si>
    <t>275.</t>
  </si>
  <si>
    <t>UP/I-324-05/19-01/95</t>
  </si>
  <si>
    <t>RIBNJAK ČREČAN d.o.o.</t>
  </si>
  <si>
    <t>070169105</t>
  </si>
  <si>
    <t>Črečan 82, Črečan (općina Nedelišće)</t>
  </si>
  <si>
    <t>UP/I-324-05/20-01/06</t>
  </si>
  <si>
    <t>prijenos Ugovora o zakupu ribnjaka na BERNARDA NOVA d.o.o.</t>
  </si>
  <si>
    <t>276.</t>
  </si>
  <si>
    <t>UP/I-324-05/19-01/68</t>
  </si>
  <si>
    <t>525-13/0803-19-8</t>
  </si>
  <si>
    <t>EKO ZADRUGA - TIĆI</t>
  </si>
  <si>
    <t>040233952</t>
  </si>
  <si>
    <t>Tići 5/A, Tići</t>
  </si>
  <si>
    <t>ribogojilište na katastarskim česticama broj 3199/1, 3199/2, 2410 i 2411 u k.o. Moravice</t>
  </si>
  <si>
    <t>HRVAQU000424</t>
  </si>
  <si>
    <t>katastarske čestice broj 3199/1, 3199/2, 2410 i 2411 u k.o. Moravice</t>
  </si>
  <si>
    <t>277.</t>
  </si>
  <si>
    <t>UP/I-324-05/19-01/99</t>
  </si>
  <si>
    <t>060017452</t>
  </si>
  <si>
    <t>između otoka Iž i otočića Sridnji na području Grada Zadra</t>
  </si>
  <si>
    <t>385368.92
385633.61
385579.76
385315.08</t>
  </si>
  <si>
    <t>4882489.66
4881951.20
4881924.73
4882463.19</t>
  </si>
  <si>
    <t>278.</t>
  </si>
  <si>
    <t>UP/I-324-05/19-01/100</t>
  </si>
  <si>
    <t>BARTULOVIĆ, vl. Ivan Bartulović</t>
  </si>
  <si>
    <t>Bartulovići 39, Blace</t>
  </si>
  <si>
    <t>u zoni Osinj uz naselje Blace, k.o. Slivno</t>
  </si>
  <si>
    <t>HRVAQU000483</t>
  </si>
  <si>
    <t>578423,03
578548,03
578548,03
578423,03</t>
  </si>
  <si>
    <t>4763310,91
4763310,91
4763510,91
4763510,91</t>
  </si>
  <si>
    <t>279.</t>
  </si>
  <si>
    <t>UP/I-324-05/19-01/101</t>
  </si>
  <si>
    <t>katastarske čestice sukladno članku 2. Ugovora o zakupu za ribnjak u vlasništvu RH na području općine Brodski Stupnik, općine Bebrina i općine Sibinj broj 32032941, od 16. veljače 2018. godine, KLASA: 320-02/17-02/4, URBROJ: 370-06-18-23</t>
  </si>
  <si>
    <r>
      <t>šaran (</t>
    </r>
    <r>
      <rPr>
        <i/>
        <sz val="11"/>
        <rFont val="Calibri"/>
        <family val="2"/>
        <charset val="238"/>
        <scheme val="minor"/>
      </rPr>
      <t>Cyprinus carpio</t>
    </r>
    <r>
      <rPr>
        <sz val="11"/>
        <rFont val="Calibri"/>
        <family val="2"/>
        <charset val="238"/>
        <scheme val="minor"/>
      </rPr>
      <t>), bijeli amur (</t>
    </r>
    <r>
      <rPr>
        <i/>
        <sz val="11"/>
        <rFont val="Calibri"/>
        <family val="2"/>
        <charset val="238"/>
        <scheme val="minor"/>
      </rPr>
      <t>Ctenopharyngodon idella</t>
    </r>
    <r>
      <rPr>
        <sz val="11"/>
        <rFont val="Calibri"/>
        <family val="2"/>
        <charset val="238"/>
        <scheme val="minor"/>
      </rPr>
      <t>), sivi glavaš (</t>
    </r>
    <r>
      <rPr>
        <i/>
        <sz val="11"/>
        <rFont val="Calibri"/>
        <family val="2"/>
        <charset val="238"/>
        <scheme val="minor"/>
      </rPr>
      <t>Hypophthalmichthys nobilis</t>
    </r>
    <r>
      <rPr>
        <sz val="11"/>
        <rFont val="Calibri"/>
        <family val="2"/>
        <charset val="238"/>
        <scheme val="minor"/>
      </rPr>
      <t>), bijeli glavaš (</t>
    </r>
    <r>
      <rPr>
        <i/>
        <sz val="11"/>
        <rFont val="Calibri"/>
        <family val="2"/>
        <charset val="238"/>
        <scheme val="minor"/>
      </rPr>
      <t>Hypophthalmichthys molitrix)</t>
    </r>
    <r>
      <rPr>
        <sz val="11"/>
        <rFont val="Calibri"/>
        <family val="2"/>
        <charset val="238"/>
        <scheme val="minor"/>
      </rPr>
      <t>, som (</t>
    </r>
    <r>
      <rPr>
        <i/>
        <sz val="11"/>
        <rFont val="Calibri"/>
        <family val="2"/>
        <charset val="238"/>
        <scheme val="minor"/>
      </rPr>
      <t>Silurus glanis</t>
    </r>
    <r>
      <rPr>
        <sz val="11"/>
        <rFont val="Calibri"/>
        <family val="2"/>
        <charset val="238"/>
        <scheme val="minor"/>
      </rPr>
      <t>), smuđ (</t>
    </r>
    <r>
      <rPr>
        <i/>
        <sz val="11"/>
        <rFont val="Calibri"/>
        <family val="2"/>
        <charset val="238"/>
        <scheme val="minor"/>
      </rPr>
      <t>Sander lucioperca</t>
    </r>
    <r>
      <rPr>
        <sz val="11"/>
        <rFont val="Calibri"/>
        <family val="2"/>
        <charset val="238"/>
        <scheme val="minor"/>
      </rPr>
      <t>), štuka (</t>
    </r>
    <r>
      <rPr>
        <i/>
        <sz val="11"/>
        <rFont val="Calibri"/>
        <family val="2"/>
        <charset val="238"/>
        <scheme val="minor"/>
      </rPr>
      <t>Esox lucius</t>
    </r>
    <r>
      <rPr>
        <sz val="11"/>
        <rFont val="Calibri"/>
        <family val="2"/>
        <charset val="238"/>
        <scheme val="minor"/>
      </rPr>
      <t>), linjak (</t>
    </r>
    <r>
      <rPr>
        <i/>
        <sz val="11"/>
        <rFont val="Calibri"/>
        <family val="2"/>
        <charset val="238"/>
        <scheme val="minor"/>
      </rPr>
      <t>Tinca tinca</t>
    </r>
    <r>
      <rPr>
        <sz val="11"/>
        <rFont val="Calibri"/>
        <family val="2"/>
        <charset val="238"/>
        <scheme val="minor"/>
      </rPr>
      <t>), crvenperka (</t>
    </r>
    <r>
      <rPr>
        <i/>
        <sz val="11"/>
        <rFont val="Calibri"/>
        <family val="2"/>
        <charset val="238"/>
        <scheme val="minor"/>
      </rPr>
      <t>Scardinius erythrophthalmus</t>
    </r>
    <r>
      <rPr>
        <sz val="11"/>
        <rFont val="Calibri"/>
        <family val="2"/>
        <charset val="238"/>
        <scheme val="minor"/>
      </rPr>
      <t>), bodorka (</t>
    </r>
    <r>
      <rPr>
        <i/>
        <sz val="11"/>
        <rFont val="Calibri"/>
        <family val="2"/>
        <charset val="238"/>
        <scheme val="minor"/>
      </rPr>
      <t>Rutilus rutilus</t>
    </r>
    <r>
      <rPr>
        <sz val="11"/>
        <rFont val="Calibri"/>
        <family val="2"/>
        <charset val="238"/>
        <scheme val="minor"/>
      </rPr>
      <t>) i deverika (</t>
    </r>
    <r>
      <rPr>
        <i/>
        <sz val="11"/>
        <rFont val="Calibri"/>
        <family val="2"/>
        <charset val="238"/>
        <scheme val="minor"/>
      </rPr>
      <t>Abramis brama</t>
    </r>
    <r>
      <rPr>
        <sz val="11"/>
        <rFont val="Calibri"/>
        <family val="2"/>
        <charset val="238"/>
        <scheme val="minor"/>
      </rPr>
      <t>)</t>
    </r>
  </si>
  <si>
    <t>UP/I-324-05/19-01/134</t>
  </si>
  <si>
    <t>525-13/0723-19-4</t>
  </si>
  <si>
    <t>dodavanje dodatnih katastarskih čestica koje se nalaze u cjelini ribnjaka i povećanje površine sa 1.068,4881 ha na 1.128,2601 ha</t>
  </si>
  <si>
    <t>UP/I-324-05/20-01/29</t>
  </si>
  <si>
    <r>
      <t>Upis produženja datuma sukladno rješenju Ministarstva gospodarstva i održivog razvoja KLASA: UP/I-612-07/20-42/114, URBROJ: 517-05-1-1-20-4, od 16.12.2020.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31.12.2023.</t>
    </r>
  </si>
  <si>
    <t>UP/I-324-05/21-01/08</t>
  </si>
  <si>
    <r>
      <t>Upis produženja datuma sukladno rješenju Ministarstva gospodarstva i održivog razvoja KLASA: UP/I-352-04/24-03/41, URBROJ: 517-10-1-1-24-2, od 9.2.2024.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9.2.2027.</t>
    </r>
  </si>
  <si>
    <t>UP/I-324-05/24-01/17</t>
  </si>
  <si>
    <t>promjena površine ribnjaka iz 1.128,2601 ha u 1.151,2642 ha, uslijed revalorizacije zakupnine</t>
  </si>
  <si>
    <t>UP/I-324-05/24-01/26</t>
  </si>
  <si>
    <t>280.</t>
  </si>
  <si>
    <t>UP/I-324-05/19-01/40</t>
  </si>
  <si>
    <t>525-13/0734-19-15</t>
  </si>
  <si>
    <t>IRASO d.o.o.</t>
  </si>
  <si>
    <t>010092541</t>
  </si>
  <si>
    <t>Male Sredice 23, Bjelovar</t>
  </si>
  <si>
    <t>ribogojilište na katastarskoj čestici broj 374 u k.o. Bjelovar Sredice</t>
  </si>
  <si>
    <t>HRVAQU000417</t>
  </si>
  <si>
    <t>katastarska čestica broj 374 u k.o. Bjelovar Sredice</t>
  </si>
  <si>
    <r>
      <t>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smuđ kamenjar (</t>
    </r>
    <r>
      <rPr>
        <i/>
        <sz val="11"/>
        <color theme="1"/>
        <rFont val="Calibri"/>
        <family val="2"/>
        <charset val="238"/>
        <scheme val="minor"/>
      </rPr>
      <t>Sander volgensis</t>
    </r>
    <r>
      <rPr>
        <sz val="11"/>
        <color theme="1"/>
        <rFont val="Calibri"/>
        <family val="2"/>
        <charset val="238"/>
        <scheme val="minor"/>
      </rPr>
      <t>), grgeč (</t>
    </r>
    <r>
      <rPr>
        <i/>
        <sz val="11"/>
        <color theme="1"/>
        <rFont val="Calibri"/>
        <family val="2"/>
        <charset val="238"/>
        <scheme val="minor"/>
      </rPr>
      <t>Perca fluviatilis</t>
    </r>
    <r>
      <rPr>
        <sz val="11"/>
        <color theme="1"/>
        <rFont val="Calibri"/>
        <family val="2"/>
        <charset val="238"/>
        <scheme val="minor"/>
      </rPr>
      <t>) i pastrvski grgeč (</t>
    </r>
    <r>
      <rPr>
        <i/>
        <sz val="11"/>
        <color theme="1"/>
        <rFont val="Calibri"/>
        <family val="2"/>
        <charset val="238"/>
        <scheme val="minor"/>
      </rPr>
      <t>Micropterus salmoides</t>
    </r>
    <r>
      <rPr>
        <sz val="11"/>
        <color theme="1"/>
        <rFont val="Calibri"/>
        <family val="2"/>
        <charset val="238"/>
        <scheme val="minor"/>
      </rPr>
      <t>)</t>
    </r>
  </si>
  <si>
    <t>281.</t>
  </si>
  <si>
    <t>UP/I-324-05/19-01/116</t>
  </si>
  <si>
    <t>Malostonski zaljev, polje 343</t>
  </si>
  <si>
    <t>HRVAQU000479</t>
  </si>
  <si>
    <t>6475335,84
6475414,98
6475412,98
6475333,83</t>
  </si>
  <si>
    <t>4747077,65
4747438,07
4747488,48
4747400,07</t>
  </si>
  <si>
    <t>282.</t>
  </si>
  <si>
    <t>UP/I-324-05/18-01/188</t>
  </si>
  <si>
    <t>525-13/0734-19-10</t>
  </si>
  <si>
    <t>GACKA d.o.o.</t>
  </si>
  <si>
    <t>020025892</t>
  </si>
  <si>
    <t>Bartola Kašića 5/a, Otočac</t>
  </si>
  <si>
    <t>mrijestilište na ribogojilištu Ličko Lešće, na k.č. 118 u k.o. Ličko Lešće</t>
  </si>
  <si>
    <t>HRVAQU000452</t>
  </si>
  <si>
    <t>katastarska čestica 118 u k.o. Ličko Lešće</t>
  </si>
  <si>
    <r>
      <t>potočna pastrva (</t>
    </r>
    <r>
      <rPr>
        <i/>
        <strike/>
        <sz val="11"/>
        <color rgb="FFFF0000"/>
        <rFont val="Calibri"/>
        <family val="2"/>
        <charset val="238"/>
        <scheme val="minor"/>
      </rPr>
      <t>Salmo trutta</t>
    </r>
    <r>
      <rPr>
        <strike/>
        <sz val="11"/>
        <color rgb="FFFF0000"/>
        <rFont val="Calibri"/>
        <family val="2"/>
        <charset val="238"/>
        <scheme val="minor"/>
      </rPr>
      <t>), kalifornijska pastrva (</t>
    </r>
    <r>
      <rPr>
        <i/>
        <strike/>
        <sz val="11"/>
        <color rgb="FFFF0000"/>
        <rFont val="Calibri"/>
        <family val="2"/>
        <charset val="238"/>
        <scheme val="minor"/>
      </rPr>
      <t>Oncorhynchus mykiss</t>
    </r>
    <r>
      <rPr>
        <strike/>
        <sz val="11"/>
        <color rgb="FFFF0000"/>
        <rFont val="Calibri"/>
        <family val="2"/>
        <charset val="238"/>
        <scheme val="minor"/>
      </rPr>
      <t>) i lipljan (</t>
    </r>
    <r>
      <rPr>
        <i/>
        <strike/>
        <sz val="11"/>
        <color rgb="FFFF0000"/>
        <rFont val="Calibri"/>
        <family val="2"/>
        <charset val="238"/>
        <scheme val="minor"/>
      </rPr>
      <t>Thymallus thymallus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</si>
  <si>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UP/I-324-05/22-01/3</t>
  </si>
  <si>
    <t>istek Ugovora o koncesiji za korištenje kopnenih voda za uzgoj ribe</t>
  </si>
  <si>
    <t>283.</t>
  </si>
  <si>
    <t>UP/I-324-05/19-01/136</t>
  </si>
  <si>
    <t>P. Zoranića 58, Maslenica, Jasenice</t>
  </si>
  <si>
    <t>uvala Zališće, Novigradsko more, Općina Jasenice</t>
  </si>
  <si>
    <t>425307,53
425492,74
425473,87
425288,66</t>
  </si>
  <si>
    <t>4897088,80
4897013,31
4896967,02
4897042,50</t>
  </si>
  <si>
    <r>
      <t>dagnja (</t>
    </r>
    <r>
      <rPr>
        <i/>
        <sz val="11"/>
        <rFont val="Calibri"/>
        <family val="2"/>
        <charset val="238"/>
        <scheme val="minor"/>
      </rPr>
      <t>Mytilus galloprovincialis</t>
    </r>
    <r>
      <rPr>
        <sz val="11"/>
        <rFont val="Calibri"/>
        <family val="2"/>
        <charset val="238"/>
        <scheme val="minor"/>
      </rPr>
      <t>)</t>
    </r>
  </si>
  <si>
    <t>284.</t>
  </si>
  <si>
    <t>UP/I-324-05/19-01/112</t>
  </si>
  <si>
    <t>525-13/0729-19-4</t>
  </si>
  <si>
    <t>SAJTIJA d.o.o.</t>
  </si>
  <si>
    <t>060066276</t>
  </si>
  <si>
    <t>Sv. Nikole 7, Stomorska</t>
  </si>
  <si>
    <t>dio k.o. Gornje Selo, predio uvala Vela Luka, otok Šolta, isključivo na morskom dijelu</t>
  </si>
  <si>
    <t>HRVAQU000482</t>
  </si>
  <si>
    <t>489695,20
489795,53
489875,25
489890,49
489907,27
489673,34
489650,27
489655,66
489638,01
489617,76
489612,67
489604,96
489593,46
489603,09
489630,11
489696,87
489667,54
489685,26
489739,50</t>
  </si>
  <si>
    <t>4801364,13
4801301,34
4801322,39
4801263,49
4801198,64
4801202,85
4801181,92
4801167,83
4801158,11
4801152,02
4801147,32
4801145,00
4801157,36
4801166,05
4801212,54
4801276,94
4801336,36
4801353,29
4801266,21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</si>
  <si>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aurata</t>
    </r>
    <r>
      <rPr>
        <sz val="11"/>
        <color theme="1"/>
        <rFont val="Calibri"/>
        <family val="2"/>
        <charset val="238"/>
        <scheme val="minor"/>
      </rPr>
      <t>), pagar (</t>
    </r>
    <r>
      <rPr>
        <i/>
        <sz val="11"/>
        <color theme="1"/>
        <rFont val="Calibri"/>
        <family val="2"/>
        <charset val="238"/>
        <scheme val="minor"/>
      </rPr>
      <t>Pagrus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pagrus</t>
    </r>
    <r>
      <rPr>
        <sz val="11"/>
        <color theme="1"/>
        <rFont val="Calibri"/>
        <family val="2"/>
        <charset val="238"/>
        <scheme val="minor"/>
      </rPr>
      <t>), hama (</t>
    </r>
    <r>
      <rPr>
        <i/>
        <sz val="11"/>
        <color theme="1"/>
        <rFont val="Calibri"/>
        <family val="2"/>
        <charset val="238"/>
        <scheme val="minor"/>
      </rPr>
      <t>Argyrosomus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regius</t>
    </r>
    <r>
      <rPr>
        <sz val="11"/>
        <color theme="1"/>
        <rFont val="Calibri"/>
        <family val="2"/>
        <charset val="238"/>
        <scheme val="minor"/>
      </rPr>
      <t>), pic (</t>
    </r>
    <r>
      <rPr>
        <i/>
        <sz val="11"/>
        <color theme="1"/>
        <rFont val="Calibri"/>
        <family val="2"/>
        <charset val="238"/>
        <scheme val="minor"/>
      </rPr>
      <t>Diplodus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puntazzo</t>
    </r>
    <r>
      <rPr>
        <sz val="11"/>
        <color theme="1"/>
        <rFont val="Calibri"/>
        <family val="2"/>
        <charset val="238"/>
        <scheme val="minor"/>
      </rPr>
      <t>), gof (</t>
    </r>
    <r>
      <rPr>
        <i/>
        <sz val="11"/>
        <color theme="1"/>
        <rFont val="Calibri"/>
        <family val="2"/>
        <charset val="238"/>
        <scheme val="minor"/>
      </rPr>
      <t>Seriola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dumerili</t>
    </r>
    <r>
      <rPr>
        <sz val="11"/>
        <color theme="1"/>
        <rFont val="Calibri"/>
        <family val="2"/>
        <charset val="238"/>
        <scheme val="minor"/>
      </rPr>
      <t>), arbun (</t>
    </r>
    <r>
      <rPr>
        <i/>
        <sz val="11"/>
        <color theme="1"/>
        <rFont val="Calibri"/>
        <family val="2"/>
        <charset val="238"/>
        <scheme val="minor"/>
      </rPr>
      <t>Pagellus erythrinus</t>
    </r>
    <r>
      <rPr>
        <sz val="11"/>
        <color theme="1"/>
        <rFont val="Calibri"/>
        <family val="2"/>
        <charset val="238"/>
        <scheme val="minor"/>
      </rPr>
      <t>), ovčica (</t>
    </r>
    <r>
      <rPr>
        <i/>
        <sz val="11"/>
        <color theme="1"/>
        <rFont val="Calibri"/>
        <family val="2"/>
        <charset val="238"/>
        <scheme val="minor"/>
      </rPr>
      <t>Lithognathus mormyrus</t>
    </r>
    <r>
      <rPr>
        <sz val="11"/>
        <color theme="1"/>
        <rFont val="Calibri"/>
        <family val="2"/>
        <charset val="238"/>
        <scheme val="minor"/>
      </rPr>
      <t>), fratar (</t>
    </r>
    <r>
      <rPr>
        <i/>
        <sz val="11"/>
        <color theme="1"/>
        <rFont val="Calibri"/>
        <family val="2"/>
        <charset val="238"/>
        <scheme val="minor"/>
      </rPr>
      <t>Diplodus vulgaris</t>
    </r>
    <r>
      <rPr>
        <sz val="11"/>
        <color theme="1"/>
        <rFont val="Calibri"/>
        <family val="2"/>
        <charset val="238"/>
        <scheme val="minor"/>
      </rPr>
      <t>), kavala (</t>
    </r>
    <r>
      <rPr>
        <i/>
        <sz val="11"/>
        <color theme="1"/>
        <rFont val="Calibri"/>
        <family val="2"/>
        <charset val="238"/>
        <scheme val="minor"/>
      </rPr>
      <t>Sciaena umbra</t>
    </r>
    <r>
      <rPr>
        <sz val="11"/>
        <color theme="1"/>
        <rFont val="Calibri"/>
        <family val="2"/>
        <charset val="238"/>
        <scheme val="minor"/>
      </rPr>
      <t>), salpa (</t>
    </r>
    <r>
      <rPr>
        <i/>
        <sz val="11"/>
        <color theme="1"/>
        <rFont val="Calibri"/>
        <family val="2"/>
        <charset val="238"/>
        <scheme val="minor"/>
      </rPr>
      <t>Sarpa salpa</t>
    </r>
    <r>
      <rPr>
        <sz val="11"/>
        <color theme="1"/>
        <rFont val="Calibri"/>
        <family val="2"/>
        <charset val="238"/>
        <scheme val="minor"/>
      </rPr>
      <t>), šarag (</t>
    </r>
    <r>
      <rPr>
        <i/>
        <sz val="11"/>
        <color theme="1"/>
        <rFont val="Calibri"/>
        <family val="2"/>
        <charset val="238"/>
        <scheme val="minor"/>
      </rPr>
      <t>Diplodus sargus sargus</t>
    </r>
    <r>
      <rPr>
        <sz val="11"/>
        <color theme="1"/>
        <rFont val="Calibri"/>
        <family val="2"/>
        <charset val="238"/>
        <scheme val="minor"/>
      </rPr>
      <t>), ušata (</t>
    </r>
    <r>
      <rPr>
        <i/>
        <sz val="11"/>
        <color theme="1"/>
        <rFont val="Calibri"/>
        <family val="2"/>
        <charset val="238"/>
        <scheme val="minor"/>
      </rPr>
      <t>Oblada melanura</t>
    </r>
    <r>
      <rPr>
        <sz val="11"/>
        <color theme="1"/>
        <rFont val="Calibri"/>
        <family val="2"/>
        <charset val="238"/>
        <scheme val="minor"/>
      </rPr>
      <t>), cipal zlatar (</t>
    </r>
    <r>
      <rPr>
        <i/>
        <sz val="11"/>
        <color theme="1"/>
        <rFont val="Calibri"/>
        <family val="2"/>
        <charset val="238"/>
        <scheme val="minor"/>
      </rPr>
      <t>Liza aurata</t>
    </r>
    <r>
      <rPr>
        <sz val="11"/>
        <color theme="1"/>
        <rFont val="Calibri"/>
        <family val="2"/>
        <charset val="238"/>
        <scheme val="minor"/>
      </rPr>
      <t>), cipal balavac (</t>
    </r>
    <r>
      <rPr>
        <i/>
        <sz val="11"/>
        <color theme="1"/>
        <rFont val="Calibri"/>
        <family val="2"/>
        <charset val="238"/>
        <scheme val="minor"/>
      </rPr>
      <t>Liza ramado</t>
    </r>
    <r>
      <rPr>
        <sz val="11"/>
        <color theme="1"/>
        <rFont val="Calibri"/>
        <family val="2"/>
        <charset val="238"/>
        <scheme val="minor"/>
      </rPr>
      <t>), cipal putnik (</t>
    </r>
    <r>
      <rPr>
        <i/>
        <sz val="11"/>
        <color theme="1"/>
        <rFont val="Calibri"/>
        <family val="2"/>
        <charset val="238"/>
        <scheme val="minor"/>
      </rPr>
      <t>Chelon labrosus</t>
    </r>
    <r>
      <rPr>
        <sz val="11"/>
        <color theme="1"/>
        <rFont val="Calibri"/>
        <family val="2"/>
        <charset val="238"/>
        <scheme val="minor"/>
      </rPr>
      <t>), cipal bataš (</t>
    </r>
    <r>
      <rPr>
        <i/>
        <sz val="11"/>
        <color theme="1"/>
        <rFont val="Calibri"/>
        <family val="2"/>
        <charset val="238"/>
        <scheme val="minor"/>
      </rPr>
      <t>Mugil cephalus</t>
    </r>
    <r>
      <rPr>
        <sz val="11"/>
        <color theme="1"/>
        <rFont val="Calibri"/>
        <family val="2"/>
        <charset val="238"/>
        <scheme val="minor"/>
      </rPr>
      <t>),  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), 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>) i kamenica (Ostrea edulis)</t>
    </r>
  </si>
  <si>
    <t>45 t ribe i 15 t školjki</t>
  </si>
  <si>
    <t>285.</t>
  </si>
  <si>
    <t>UP/I-324-05/20-01/04</t>
  </si>
  <si>
    <t>BERNARDA NOVA d.o.o.</t>
  </si>
  <si>
    <t>070086506</t>
  </si>
  <si>
    <t>Varaždinska 29/A, Nedeljanec, Vidovec</t>
  </si>
  <si>
    <r>
      <t>šaran (</t>
    </r>
    <r>
      <rPr>
        <i/>
        <sz val="11"/>
        <rFont val="Calibri"/>
        <family val="2"/>
        <charset val="238"/>
        <scheme val="minor"/>
      </rPr>
      <t>Cyprinus carpio</t>
    </r>
    <r>
      <rPr>
        <sz val="11"/>
        <rFont val="Calibri"/>
        <family val="2"/>
        <charset val="238"/>
        <scheme val="minor"/>
      </rPr>
      <t>), bijeli amur (</t>
    </r>
    <r>
      <rPr>
        <i/>
        <sz val="11"/>
        <rFont val="Calibri"/>
        <family val="2"/>
        <charset val="238"/>
        <scheme val="minor"/>
      </rPr>
      <t>Ctenopharyngodon idella</t>
    </r>
    <r>
      <rPr>
        <sz val="11"/>
        <rFont val="Calibri"/>
        <family val="2"/>
        <charset val="238"/>
        <scheme val="minor"/>
      </rPr>
      <t>), sivi glavaš (</t>
    </r>
    <r>
      <rPr>
        <i/>
        <sz val="11"/>
        <rFont val="Calibri"/>
        <family val="2"/>
        <charset val="238"/>
        <scheme val="minor"/>
      </rPr>
      <t>Hypophthalmichthys nobilis</t>
    </r>
    <r>
      <rPr>
        <sz val="11"/>
        <rFont val="Calibri"/>
        <family val="2"/>
        <charset val="238"/>
        <scheme val="minor"/>
      </rPr>
      <t>), bijeli glavaš (</t>
    </r>
    <r>
      <rPr>
        <i/>
        <sz val="11"/>
        <rFont val="Calibri"/>
        <family val="2"/>
        <charset val="238"/>
        <scheme val="minor"/>
      </rPr>
      <t>Hypophthalmichthys molitrix)</t>
    </r>
    <r>
      <rPr>
        <sz val="11"/>
        <rFont val="Calibri"/>
        <family val="2"/>
        <charset val="238"/>
        <scheme val="minor"/>
      </rPr>
      <t>, som (</t>
    </r>
    <r>
      <rPr>
        <i/>
        <sz val="11"/>
        <rFont val="Calibri"/>
        <family val="2"/>
        <charset val="238"/>
        <scheme val="minor"/>
      </rPr>
      <t>Silurus glanis</t>
    </r>
    <r>
      <rPr>
        <sz val="11"/>
        <rFont val="Calibri"/>
        <family val="2"/>
        <charset val="238"/>
        <scheme val="minor"/>
      </rPr>
      <t>), smuđ (</t>
    </r>
    <r>
      <rPr>
        <i/>
        <sz val="11"/>
        <rFont val="Calibri"/>
        <family val="2"/>
        <charset val="238"/>
        <scheme val="minor"/>
      </rPr>
      <t>Sander lucioperca</t>
    </r>
    <r>
      <rPr>
        <sz val="11"/>
        <rFont val="Calibri"/>
        <family val="2"/>
        <charset val="238"/>
        <scheme val="minor"/>
      </rPr>
      <t>), štuka (</t>
    </r>
    <r>
      <rPr>
        <i/>
        <sz val="11"/>
        <rFont val="Calibri"/>
        <family val="2"/>
        <charset val="238"/>
        <scheme val="minor"/>
      </rPr>
      <t>Esox lucius</t>
    </r>
    <r>
      <rPr>
        <sz val="11"/>
        <rFont val="Calibri"/>
        <family val="2"/>
        <charset val="238"/>
        <scheme val="minor"/>
      </rPr>
      <t>), linjak (</t>
    </r>
    <r>
      <rPr>
        <i/>
        <sz val="11"/>
        <rFont val="Calibri"/>
        <family val="2"/>
        <charset val="238"/>
        <scheme val="minor"/>
      </rPr>
      <t>Tinca tinca</t>
    </r>
    <r>
      <rPr>
        <sz val="11"/>
        <rFont val="Calibri"/>
        <family val="2"/>
        <charset val="238"/>
        <scheme val="minor"/>
      </rPr>
      <t>) i kečiga (</t>
    </r>
    <r>
      <rPr>
        <i/>
        <sz val="11"/>
        <rFont val="Calibri"/>
        <family val="2"/>
        <charset val="238"/>
        <scheme val="minor"/>
      </rPr>
      <t>Acipenser ruthenus</t>
    </r>
    <r>
      <rPr>
        <sz val="11"/>
        <rFont val="Calibri"/>
        <family val="2"/>
        <charset val="238"/>
        <scheme val="minor"/>
      </rPr>
      <t>)</t>
    </r>
  </si>
  <si>
    <t>286.</t>
  </si>
  <si>
    <t>UP/I-324-05/20-01/05</t>
  </si>
  <si>
    <t>PLATFORMA 22 d.o.o.</t>
  </si>
  <si>
    <t>03604987988</t>
  </si>
  <si>
    <t>5569242,96
5569149,66
5569165,20
5569257,64</t>
  </si>
  <si>
    <t>4846100,15
4846150,55
4846178,18
4846126,32</t>
  </si>
  <si>
    <t>UP/I-324-05/24-01/33</t>
  </si>
  <si>
    <t>UP/I-324-05/24-01/42</t>
  </si>
  <si>
    <t>287.</t>
  </si>
  <si>
    <t>UP/I-324-05/20-01/15</t>
  </si>
  <si>
    <t>MAGISTER j.d.o.o.</t>
  </si>
  <si>
    <t>060329602</t>
  </si>
  <si>
    <t>Radnička 16, Dubrovnik</t>
  </si>
  <si>
    <t>Malostonski zaljev, polje 223</t>
  </si>
  <si>
    <t>HRVAQU000484</t>
  </si>
  <si>
    <t>6476053,41
6476128,03
6476116,25
6476041,06</t>
  </si>
  <si>
    <t>4745612,03
4745582,31
4745550,34
4745589,22</t>
  </si>
  <si>
    <t>288.</t>
  </si>
  <si>
    <t>UP/I-324-05/20-01/14</t>
  </si>
  <si>
    <t>525-13/0701-20-12</t>
  </si>
  <si>
    <t>STARA MLINICA d.o.o.</t>
  </si>
  <si>
    <t>060152282</t>
  </si>
  <si>
    <t>Grab 62A, Grab</t>
  </si>
  <si>
    <t>ribnjak na k.č.br. 1990/2, upisana u p.l. 571, z.k.ul. 1099 u k.o. Grab</t>
  </si>
  <si>
    <t>HRVAQU000423</t>
  </si>
  <si>
    <t>katastarska čestica br. 1990/2 u k.o. Grab</t>
  </si>
  <si>
    <t>289.</t>
  </si>
  <si>
    <t>UP/I-324-05/20-01/17</t>
  </si>
  <si>
    <t>OCEAN FOOD d.o.o.</t>
  </si>
  <si>
    <t>081239540</t>
  </si>
  <si>
    <t>Dobri dol 52, Zagreb</t>
  </si>
  <si>
    <t>Novigradsko more, uvala Prdelj</t>
  </si>
  <si>
    <t>UP/I-324-05/23-01/86</t>
  </si>
  <si>
    <t>290.</t>
  </si>
  <si>
    <t>UP/I-324-05/20-01/20</t>
  </si>
  <si>
    <t>10.4.2020</t>
  </si>
  <si>
    <r>
      <t>lubin (</t>
    </r>
    <r>
      <rPr>
        <i/>
        <sz val="11"/>
        <rFont val="Calibri"/>
        <family val="2"/>
        <charset val="238"/>
        <scheme val="minor"/>
      </rPr>
      <t>Dicentrarchus labrax</t>
    </r>
    <r>
      <rPr>
        <sz val="11"/>
        <rFont val="Calibri"/>
        <family val="2"/>
        <charset val="238"/>
        <scheme val="minor"/>
      </rPr>
      <t>), komarča (</t>
    </r>
    <r>
      <rPr>
        <i/>
        <sz val="11"/>
        <rFont val="Calibri"/>
        <family val="2"/>
        <charset val="238"/>
        <scheme val="minor"/>
      </rPr>
      <t>Sparus aurata</t>
    </r>
    <r>
      <rPr>
        <sz val="11"/>
        <rFont val="Calibri"/>
        <family val="2"/>
        <charset val="238"/>
        <scheme val="minor"/>
      </rPr>
      <t>), zubatac (</t>
    </r>
    <r>
      <rPr>
        <i/>
        <sz val="11"/>
        <rFont val="Calibri"/>
        <family val="2"/>
        <charset val="238"/>
        <scheme val="minor"/>
      </rPr>
      <t>Dentex dentex</t>
    </r>
    <r>
      <rPr>
        <sz val="11"/>
        <rFont val="Calibri"/>
        <family val="2"/>
        <charset val="238"/>
        <scheme val="minor"/>
      </rPr>
      <t>), pagar (</t>
    </r>
    <r>
      <rPr>
        <i/>
        <sz val="11"/>
        <rFont val="Calibri"/>
        <family val="2"/>
        <charset val="238"/>
        <scheme val="minor"/>
      </rPr>
      <t>Pagrus pagrus</t>
    </r>
    <r>
      <rPr>
        <sz val="11"/>
        <rFont val="Calibri"/>
        <family val="2"/>
        <charset val="238"/>
        <scheme val="minor"/>
      </rPr>
      <t>), hama (</t>
    </r>
    <r>
      <rPr>
        <i/>
        <sz val="11"/>
        <rFont val="Calibri"/>
        <family val="2"/>
        <charset val="238"/>
        <scheme val="minor"/>
      </rPr>
      <t>Argyrosomus regius</t>
    </r>
    <r>
      <rPr>
        <sz val="11"/>
        <rFont val="Calibri"/>
        <family val="2"/>
        <charset val="238"/>
        <scheme val="minor"/>
      </rPr>
      <t>), pic (</t>
    </r>
    <r>
      <rPr>
        <i/>
        <sz val="11"/>
        <rFont val="Calibri"/>
        <family val="2"/>
        <charset val="238"/>
        <scheme val="minor"/>
      </rPr>
      <t>Diplodus puntazzo</t>
    </r>
    <r>
      <rPr>
        <sz val="11"/>
        <rFont val="Calibri"/>
        <family val="2"/>
        <charset val="238"/>
        <scheme val="minor"/>
      </rPr>
      <t>) i gof (</t>
    </r>
    <r>
      <rPr>
        <i/>
        <sz val="11"/>
        <rFont val="Calibri"/>
        <family val="2"/>
        <charset val="238"/>
        <scheme val="minor"/>
      </rPr>
      <t>Seriola dumerili</t>
    </r>
    <r>
      <rPr>
        <sz val="11"/>
        <rFont val="Calibri"/>
        <family val="2"/>
        <charset val="238"/>
        <scheme val="minor"/>
      </rPr>
      <t>)</t>
    </r>
  </si>
  <si>
    <t>291.</t>
  </si>
  <si>
    <t>UP/I-324-05/20-01/24</t>
  </si>
  <si>
    <t>16.4.2020</t>
  </si>
  <si>
    <r>
      <t>kalifornijska pastrva (</t>
    </r>
    <r>
      <rPr>
        <i/>
        <sz val="11"/>
        <rFont val="Calibri"/>
        <family val="2"/>
        <charset val="238"/>
        <scheme val="minor"/>
      </rPr>
      <t>Oncorhynchus mykiss</t>
    </r>
    <r>
      <rPr>
        <sz val="11"/>
        <rFont val="Calibri"/>
        <family val="2"/>
        <charset val="238"/>
        <scheme val="minor"/>
      </rPr>
      <t>) i  potočna pastrva (</t>
    </r>
    <r>
      <rPr>
        <i/>
        <sz val="11"/>
        <rFont val="Calibri"/>
        <family val="2"/>
        <charset val="238"/>
        <scheme val="minor"/>
      </rPr>
      <t>Salmo trutta</t>
    </r>
    <r>
      <rPr>
        <sz val="11"/>
        <rFont val="Calibri"/>
        <family val="2"/>
        <charset val="238"/>
        <scheme val="minor"/>
      </rPr>
      <t>)</t>
    </r>
  </si>
  <si>
    <t>292.</t>
  </si>
  <si>
    <t>UP/I-324-05/20-01/22</t>
  </si>
  <si>
    <t>20.4.2020</t>
  </si>
  <si>
    <t>10.3.2040</t>
  </si>
  <si>
    <t>morski dio pomorskog dobra Červar-Porat, područje Soline</t>
  </si>
  <si>
    <t xml:space="preserve">
271106.35
271108.45
271329.73
271328.46
271263.43
271263.27
</t>
  </si>
  <si>
    <t>5019578.88
5019691.69
5019651.59
5019583.39
5019584.60
5019575.96</t>
  </si>
  <si>
    <t>293.</t>
  </si>
  <si>
    <t>22.4.2020</t>
  </si>
  <si>
    <t>1.1.2030</t>
  </si>
  <si>
    <t>KRO FISH j.d.o.o.</t>
  </si>
  <si>
    <t>060413322</t>
  </si>
  <si>
    <t>Brnaze 747/C, Brnaze (Grad Sinj)</t>
  </si>
  <si>
    <r>
      <t>ribogojilište Ruda u Brnazima na k.č.br. 169/1, k.o. Ruda
(ribogojilište površine 12.892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charset val="238"/>
        <scheme val="minor"/>
      </rPr>
      <t>, zgrada površine 1.384,00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charset val="238"/>
        <scheme val="minor"/>
      </rPr>
      <t xml:space="preserve"> i dvor površine 12.309,00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</si>
  <si>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HRVAQU000450</t>
  </si>
  <si>
    <t>katastarska čestica broj 169/1 u k.o. Ruda</t>
  </si>
  <si>
    <t>294.</t>
  </si>
  <si>
    <t>UP/I-324-05/20-01/25</t>
  </si>
  <si>
    <t>Obrt RIBNJACI ABRAMOVIĆ</t>
  </si>
  <si>
    <t>Braće Radića 39, Čaglin</t>
  </si>
  <si>
    <t>ribnjak na katastarskim česticama broj 530/1, 530/2 i 531 u k.o. Čaglin</t>
  </si>
  <si>
    <t>HRVAQU000414</t>
  </si>
  <si>
    <t>katastarske čestice broj 530/1, 530/2 i 531 u k.o. Čaglin</t>
  </si>
  <si>
    <r>
      <t>šaran (</t>
    </r>
    <r>
      <rPr>
        <i/>
        <strike/>
        <sz val="11"/>
        <color rgb="FFFF0000"/>
        <rFont val="Calibri"/>
        <family val="2"/>
        <charset val="238"/>
        <scheme val="minor"/>
      </rPr>
      <t>Cyprinus carpio</t>
    </r>
    <r>
      <rPr>
        <strike/>
        <sz val="11"/>
        <color rgb="FFFF0000"/>
        <rFont val="Calibri"/>
        <family val="2"/>
        <charset val="238"/>
        <scheme val="minor"/>
      </rPr>
      <t>), bijeli amur (</t>
    </r>
    <r>
      <rPr>
        <i/>
        <strike/>
        <sz val="11"/>
        <color rgb="FFFF0000"/>
        <rFont val="Calibri"/>
        <family val="2"/>
        <charset val="238"/>
        <scheme val="minor"/>
      </rPr>
      <t>Ctenopharyngodon idella</t>
    </r>
    <r>
      <rPr>
        <strike/>
        <sz val="11"/>
        <color rgb="FFFF0000"/>
        <rFont val="Calibri"/>
        <family val="2"/>
        <charset val="238"/>
        <scheme val="minor"/>
      </rPr>
      <t>), som (</t>
    </r>
    <r>
      <rPr>
        <i/>
        <strike/>
        <sz val="11"/>
        <color rgb="FFFF0000"/>
        <rFont val="Calibri"/>
        <family val="2"/>
        <charset val="238"/>
        <scheme val="minor"/>
      </rPr>
      <t>Silurus glanis</t>
    </r>
    <r>
      <rPr>
        <strike/>
        <sz val="11"/>
        <color rgb="FFFF0000"/>
        <rFont val="Calibri"/>
        <family val="2"/>
        <charset val="238"/>
        <scheme val="minor"/>
      </rPr>
      <t>), smuđ (</t>
    </r>
    <r>
      <rPr>
        <i/>
        <strike/>
        <sz val="11"/>
        <color rgb="FFFF0000"/>
        <rFont val="Calibri"/>
        <family val="2"/>
        <charset val="238"/>
        <scheme val="minor"/>
      </rPr>
      <t>Sander lucioperca</t>
    </r>
    <r>
      <rPr>
        <strike/>
        <sz val="11"/>
        <color rgb="FFFF0000"/>
        <rFont val="Calibri"/>
        <family val="2"/>
        <charset val="238"/>
        <scheme val="minor"/>
      </rPr>
      <t>) i linjak (</t>
    </r>
    <r>
      <rPr>
        <i/>
        <strike/>
        <sz val="11"/>
        <color rgb="FFFF0000"/>
        <rFont val="Calibri"/>
        <family val="2"/>
        <charset val="238"/>
        <scheme val="minor"/>
      </rPr>
      <t>Tinca tinca</t>
    </r>
    <r>
      <rPr>
        <strike/>
        <sz val="11"/>
        <color rgb="FFFF0000"/>
        <rFont val="Calibri"/>
        <family val="2"/>
        <charset val="238"/>
        <scheme val="minor"/>
      </rPr>
      <t>)</t>
    </r>
  </si>
  <si>
    <t>UP/I-324-05/24-01/7</t>
  </si>
  <si>
    <t>ukidanje radi isteka Ugovora korištenju kopnenih voda za djelatnost akvakulture</t>
  </si>
  <si>
    <t>295.</t>
  </si>
  <si>
    <t>UP/I-324-05/20-01/32</t>
  </si>
  <si>
    <t>060348404</t>
  </si>
  <si>
    <t>Đonta Doli, Ston</t>
  </si>
  <si>
    <t>Malostonski zaljev, polje 93</t>
  </si>
  <si>
    <t>HRVAQU000429</t>
  </si>
  <si>
    <t>6471751,32
6471828,51
6471765,10
6471687,96</t>
  </si>
  <si>
    <t>4748430,31
4748367,10
4748289,73
4748352,95</t>
  </si>
  <si>
    <t>Malostonski zaljev, polje 93 A</t>
  </si>
  <si>
    <t>HRVAQU000430</t>
  </si>
  <si>
    <t>6471828,51
6471751,31
6471687,96
6471764,12
6471759,43
6471639,11
6471740,76
6471839,65</t>
  </si>
  <si>
    <t>4748367,10
4748430,31
4784352,95
4748288,13
4748254,92
4748350,54
4748462,15
4748380,76</t>
  </si>
  <si>
    <t>Malostonski zaljev, polje 106</t>
  </si>
  <si>
    <t>HRVAQU000431</t>
  </si>
  <si>
    <t>6471836,40
6471913,60
6471850,20
6471773,00</t>
  </si>
  <si>
    <t>4748360,90
4748297,40
4748220,00
4748283,50</t>
  </si>
  <si>
    <t>296.</t>
  </si>
  <si>
    <t>UP/I-324-05/20-01/35</t>
  </si>
  <si>
    <t>Petra Zrinskog 8, Čabar</t>
  </si>
  <si>
    <t>UP/I-324-05/21-01/49</t>
  </si>
  <si>
    <t>297.</t>
  </si>
  <si>
    <t>UP/I-324-05/20-01/43</t>
  </si>
  <si>
    <t>UP/I-324-05/21-01/15</t>
  </si>
  <si>
    <t>298.</t>
  </si>
  <si>
    <t>UP/I-324-05/20-01/42</t>
  </si>
  <si>
    <t>BIVALVIA MARIS d.o.o.</t>
  </si>
  <si>
    <t xml:space="preserve">Novigradsko more, 1500 m zapadno od ušća Zrmanje </t>
  </si>
  <si>
    <t>HRVAQU000487</t>
  </si>
  <si>
    <t>425098,690
425189,306
425724,188
425633,572</t>
  </si>
  <si>
    <t>4896483,173
4896661,467
4896389,619
4896211,325</t>
  </si>
  <si>
    <t>299.</t>
  </si>
  <si>
    <t>UP/I-324-05/20-01/48</t>
  </si>
  <si>
    <t>Ulica oca Benedikta Celegina 7, Tkon</t>
  </si>
  <si>
    <t>UP/I-324-05/21-01/16</t>
  </si>
  <si>
    <t>300.</t>
  </si>
  <si>
    <t>UP/I-324-05/20-01/46</t>
  </si>
  <si>
    <t>kod otoka Lavdara Vela, u Srednjem kanalu, Općina Sali, polje 1</t>
  </si>
  <si>
    <t>HRVAQU000488</t>
  </si>
  <si>
    <t>397506,717
397704,507
397626,680
397428,890</t>
  </si>
  <si>
    <t>4868970,410
4868940,762
4868421,562
4868451,211</t>
  </si>
  <si>
    <t>kod otoka Lavdara Vela, u Srednjem kanalu, Općina Sali, polje 2</t>
  </si>
  <si>
    <t>HRVAQU000489</t>
  </si>
  <si>
    <t>397645,951
397744,847
397798,955
397996,745
397923,365
397626,680</t>
  </si>
  <si>
    <t>4868550,126
4868535,302
4868896,269
4868866,620
4868377,090
4868421,562</t>
  </si>
  <si>
    <t>kod otoka Lavdara Vela, u Srednjem kanalu, Općina Sali, polje 5</t>
  </si>
  <si>
    <t>HRVAQU000490</t>
  </si>
  <si>
    <t>397616,303
397566,642
397368,851
397428,890
397626,680</t>
  </si>
  <si>
    <t>4868352,336
4868021,037
4868050,686
4868451,211
4868421,562</t>
  </si>
  <si>
    <t>kod otoka Lavdara Vela, u Srednjem kanalu, Općina Sali, polje 6</t>
  </si>
  <si>
    <t>HRVAQU000491</t>
  </si>
  <si>
    <t>397923,365
397858,880
397661,089
397715,198
397616,303
397626,680</t>
  </si>
  <si>
    <t>4868377,090
4867946,896
4867976,544
4868337,512
4868352,336
4868421,562</t>
  </si>
  <si>
    <t>301.</t>
  </si>
  <si>
    <t>UP/I-324-05/20-01/49</t>
  </si>
  <si>
    <t xml:space="preserve">RIBOGOJILIŠTE PASTRVA, vl. Vedran Malnar </t>
  </si>
  <si>
    <t>Brezovci 5, Hrib, Gerovo</t>
  </si>
  <si>
    <t>302.</t>
  </si>
  <si>
    <t>UP/I-324-05/20-01/50</t>
  </si>
  <si>
    <t>UP/I-324-05/21-01/17</t>
  </si>
  <si>
    <t>303.</t>
  </si>
  <si>
    <t>UP/I-324-05/20-01/51</t>
  </si>
  <si>
    <t>525-13/0734-20-4</t>
  </si>
  <si>
    <t>UP/I-324-05/21-01/18</t>
  </si>
  <si>
    <t>304.</t>
  </si>
  <si>
    <t>UP/I-324-05/20-01/52</t>
  </si>
  <si>
    <t>VOLO d.o.o.</t>
  </si>
  <si>
    <t>080411170</t>
  </si>
  <si>
    <t>Vrhovčak 29a, Samobor</t>
  </si>
  <si>
    <t>zapadno od otoka Oliba</t>
  </si>
  <si>
    <t>HRVAQU000492</t>
  </si>
  <si>
    <t>361240,78
361109,01
361410,09
361541,85</t>
  </si>
  <si>
    <t>4920054,66
4920126,35
4920679,75
4920608,07</t>
  </si>
  <si>
    <r>
      <t>morska spužva (</t>
    </r>
    <r>
      <rPr>
        <i/>
        <sz val="11"/>
        <rFont val="Calibri"/>
        <family val="2"/>
        <charset val="238"/>
        <scheme val="minor"/>
      </rPr>
      <t>Spongia officinalis</t>
    </r>
    <r>
      <rPr>
        <sz val="11"/>
        <rFont val="Calibri"/>
        <family val="2"/>
        <charset val="238"/>
        <scheme val="minor"/>
      </rPr>
      <t>)</t>
    </r>
  </si>
  <si>
    <t>120.000 kom</t>
  </si>
  <si>
    <t>305.</t>
  </si>
  <si>
    <t>UP/I-324-05/20-01/53</t>
  </si>
  <si>
    <t>dio kat. Čest. 3959/3 k.o. Bogomolje, predio uvala Duboka, općina Sućuraj</t>
  </si>
  <si>
    <t>HRVAQU000493</t>
  </si>
  <si>
    <t>544164,69
544169,58
544175,43
544180,37
544184,74
544187,51
544189,96
544191,00
544195,83
544197,20
544200,08
544197,71
544201,94
54199,85
544199,43
544199,47
544199,33
544196,99
544193,98
544192,04
544193,65
544193,21
544194,19
544191,57
544193,73
544192,57
544190,85
544187,61
544186,59
544074,25
544106,84</t>
  </si>
  <si>
    <t>4775450,83
4775441,89
4775428,34
4775413,11
4775400,27
4775385,31
4775361,52
4775338,88
4775315,41
4775295,27
4775280,57
4775266,74
4775248,44
4775237,36
4775227,44
4775205,79
4775191,52
4775185,14
4775182,38
4775179,44
4775170,92
4775154,32
4775148,13
4775132,65
4775115,88
4775105,80
4775090,81
4775084,52
4775082,55
4775221,87
4775454,45</t>
  </si>
  <si>
    <t>306.</t>
  </si>
  <si>
    <t>Veli Školj 1, kod otoka Veli Školj, Općina Kali</t>
  </si>
  <si>
    <t>307.</t>
  </si>
  <si>
    <t>UP/I-324-05/21-01/10</t>
  </si>
  <si>
    <t>UP/I-324-05/23-01/32</t>
  </si>
  <si>
    <t>525-12/794-21-1</t>
  </si>
  <si>
    <t>ukidanje radi isteka Ugovora o privremenom zakupu ribnjaka u vlasništvu RH</t>
  </si>
  <si>
    <t>308.</t>
  </si>
  <si>
    <t>UP/I-324-05/20-01/56</t>
  </si>
  <si>
    <t>525-13/0734-21-4</t>
  </si>
  <si>
    <t>JAŠEVNICA, vl. Lyudmyla Deško</t>
  </si>
  <si>
    <t>06067235530</t>
  </si>
  <si>
    <t>Kostanjevac 30A, Kostanjevac</t>
  </si>
  <si>
    <t>ribogojilište Jaševnica, na području općine Kostanjevac, na katastarskoj čestici broj 2319 u k.o. Kostanjevac</t>
  </si>
  <si>
    <t>HRVAQU000425</t>
  </si>
  <si>
    <t>katastarska čestica broj  2319 u k.o. Kostanjevac</t>
  </si>
  <si>
    <r>
      <t>kalifornijska pastrva (</t>
    </r>
    <r>
      <rPr>
        <i/>
        <sz val="11"/>
        <rFont val="Calibri"/>
        <family val="2"/>
        <charset val="238"/>
        <scheme val="minor"/>
      </rPr>
      <t>Oncorhynchus mykiss</t>
    </r>
    <r>
      <rPr>
        <sz val="11"/>
        <rFont val="Calibri"/>
        <family val="2"/>
        <charset val="238"/>
        <scheme val="minor"/>
      </rPr>
      <t>),  potočna pastrva (</t>
    </r>
    <r>
      <rPr>
        <i/>
        <sz val="11"/>
        <rFont val="Calibri"/>
        <family val="2"/>
        <charset val="238"/>
        <scheme val="minor"/>
      </rPr>
      <t>Salmo trutta</t>
    </r>
    <r>
      <rPr>
        <sz val="11"/>
        <rFont val="Calibri"/>
        <family val="2"/>
        <charset val="238"/>
        <scheme val="minor"/>
      </rPr>
      <t>) i šaran (</t>
    </r>
    <r>
      <rPr>
        <i/>
        <sz val="11"/>
        <rFont val="Calibri"/>
        <family val="2"/>
        <charset val="238"/>
        <scheme val="minor"/>
      </rPr>
      <t>Cyprinus carpio</t>
    </r>
    <r>
      <rPr>
        <sz val="11"/>
        <rFont val="Calibri"/>
        <family val="2"/>
        <charset val="238"/>
        <scheme val="minor"/>
      </rPr>
      <t>)</t>
    </r>
  </si>
  <si>
    <t>promjena vlasnika obrta iz 'Alan Deško, OIB: 84117351627' u 'Lyudmyla Deško, OIB: 06067235530'</t>
  </si>
  <si>
    <t>UP/I-324-05/24-01/50</t>
  </si>
  <si>
    <t>309.</t>
  </si>
  <si>
    <t>UP/I-324-05/21-01/21</t>
  </si>
  <si>
    <t>FRIM FISH d.o.o.</t>
  </si>
  <si>
    <t>081214285</t>
  </si>
  <si>
    <t>Kunić 58A, Plaški</t>
  </si>
  <si>
    <t>ribogojilište Kunić na području općine Plaški, na katastarskoj čestici br. 78 u k.o. Kunić</t>
  </si>
  <si>
    <t>HRVAQU000495</t>
  </si>
  <si>
    <t>katastarska čestica broj  78 u k.o. Kunić</t>
  </si>
  <si>
    <r>
      <t>kalifornijska pastrva (</t>
    </r>
    <r>
      <rPr>
        <i/>
        <sz val="11"/>
        <rFont val="Calibri"/>
        <family val="2"/>
        <charset val="238"/>
        <scheme val="minor"/>
      </rPr>
      <t>Oncorhynchus mykiss</t>
    </r>
    <r>
      <rPr>
        <sz val="11"/>
        <rFont val="Calibri"/>
        <family val="2"/>
        <charset val="238"/>
        <scheme val="minor"/>
      </rPr>
      <t>)</t>
    </r>
  </si>
  <si>
    <t>310.</t>
  </si>
  <si>
    <t>UP/I-324-05/21-01/37</t>
  </si>
  <si>
    <t>KAMENO DOBA d.o.o.</t>
  </si>
  <si>
    <t>Put Sv. Mihovila 1, Raslina</t>
  </si>
  <si>
    <t>Ušće rijeke Krke-Grad Šibenik, polje R01-1</t>
  </si>
  <si>
    <t>447627,04
447622,24
447664,28
447659,90
447666,75
447660,23
447669,35
447675,02
447694,45</t>
  </si>
  <si>
    <t>4850264,16
4850273,20
4850296,63
4850303,60
4850307,90
4850323,40
4850337,27
4850339,40
4850294,86</t>
  </si>
  <si>
    <t>UP/I-324-05/23-01/57</t>
  </si>
  <si>
    <t>Ušće rijeke Krke-Grad Šibenik, polje R01-2</t>
  </si>
  <si>
    <t>447723,65
447724,44
447813,77
447814,02
447827,97
447827,86</t>
  </si>
  <si>
    <t>4850302,80
4850338,32
4850336,32
4850325,10
4850325,01
4850299,34</t>
  </si>
  <si>
    <t>311.</t>
  </si>
  <si>
    <t>UP/I-324-05/21-01/40</t>
  </si>
  <si>
    <t>na području Seline, Velebitski kanal, Općina Starigrad</t>
  </si>
  <si>
    <t>422142,11
422236,56
422184,16
422089,71</t>
  </si>
  <si>
    <t>4903675,95
4903596,06
4903533,62
4903615,50</t>
  </si>
  <si>
    <t>312.</t>
  </si>
  <si>
    <t>UP/I-324-05/21-01/41</t>
  </si>
  <si>
    <t>kod otoka Žižnja - polje B, k.o. Tkon, Općina Tkon</t>
  </si>
  <si>
    <t>413191,82
413304,04
413298,26
413186,03</t>
  </si>
  <si>
    <t>4861523,40
4861534,36
4861436,45
4861425,48</t>
  </si>
  <si>
    <r>
      <t>lubin (</t>
    </r>
    <r>
      <rPr>
        <i/>
        <sz val="11"/>
        <rFont val="Calibri"/>
        <family val="2"/>
        <charset val="238"/>
        <scheme val="minor"/>
      </rPr>
      <t>Dicentrarchus labrax</t>
    </r>
    <r>
      <rPr>
        <sz val="11"/>
        <rFont val="Calibri"/>
        <family val="2"/>
        <charset val="238"/>
        <scheme val="minor"/>
      </rPr>
      <t>), komarča (</t>
    </r>
    <r>
      <rPr>
        <i/>
        <sz val="11"/>
        <rFont val="Calibri"/>
        <family val="2"/>
        <charset val="238"/>
        <scheme val="minor"/>
      </rPr>
      <t>Sparus aurata</t>
    </r>
    <r>
      <rPr>
        <sz val="11"/>
        <rFont val="Calibri"/>
        <family val="2"/>
        <charset val="238"/>
        <scheme val="minor"/>
      </rPr>
      <t>) i pic (</t>
    </r>
    <r>
      <rPr>
        <i/>
        <sz val="11"/>
        <rFont val="Calibri"/>
        <family val="2"/>
        <charset val="238"/>
        <scheme val="minor"/>
      </rPr>
      <t>Diplodus  puntazzo</t>
    </r>
    <r>
      <rPr>
        <sz val="11"/>
        <rFont val="Calibri"/>
        <family val="2"/>
        <charset val="238"/>
        <scheme val="minor"/>
      </rPr>
      <t>)</t>
    </r>
  </si>
  <si>
    <t>313.</t>
  </si>
  <si>
    <t>UP/I-324-05/21-01/44</t>
  </si>
  <si>
    <t>Seline, SZ od mjesta Modrić, Općina Starigrad</t>
  </si>
  <si>
    <t>421180,87
421398,12
421638,71
421633,15
421378,90
421149,30</t>
  </si>
  <si>
    <t>4903970,08
4903865,06
4903846,57
4903774,24
4903793,80
4903904,76</t>
  </si>
  <si>
    <t xml:space="preserve">314. </t>
  </si>
  <si>
    <t>UP/I-324-05/21-01/55</t>
  </si>
  <si>
    <t>PIDOĆA, vl. Iva Šarlija Brkljača</t>
  </si>
  <si>
    <t>Put hrvatskih brigada 2, Modrič, Jasenice</t>
  </si>
  <si>
    <t>zapadno od mjesta Modrič u akvatoriju Velebitskog kanala, k.o. Seline, Općina Starigrad</t>
  </si>
  <si>
    <t>HRVAQU000498</t>
  </si>
  <si>
    <t>422552,10
422627,36
422583,24
422507,97</t>
  </si>
  <si>
    <t>4903092,47
4902951,28
4902927,75
4903068,95</t>
  </si>
  <si>
    <t xml:space="preserve">315. </t>
  </si>
  <si>
    <t>UP/I-324-05/21-01/54</t>
  </si>
  <si>
    <t>Košćinica u Novigradskom moru, Općina Novigrad</t>
  </si>
  <si>
    <t>424031,76
424106,75
424105,38
424030,39</t>
  </si>
  <si>
    <t>4895320,33
4895318,96
4895243,97
4895245,34</t>
  </si>
  <si>
    <r>
      <t>dagnja (</t>
    </r>
    <r>
      <rPr>
        <i/>
        <sz val="11"/>
        <rFont val="Calibri"/>
        <family val="2"/>
        <charset val="238"/>
        <scheme val="minor"/>
      </rPr>
      <t>Mytilus galloprovincialis</t>
    </r>
    <r>
      <rPr>
        <sz val="11"/>
        <rFont val="Calibri"/>
        <family val="2"/>
        <charset val="238"/>
        <scheme val="minor"/>
      </rPr>
      <t>), kamenica (</t>
    </r>
    <r>
      <rPr>
        <i/>
        <sz val="11"/>
        <rFont val="Calibri"/>
        <family val="2"/>
        <charset val="238"/>
        <scheme val="minor"/>
      </rPr>
      <t>Ostrea edulis</t>
    </r>
    <r>
      <rPr>
        <sz val="11"/>
        <rFont val="Calibri"/>
        <family val="2"/>
        <charset val="238"/>
        <scheme val="minor"/>
      </rPr>
      <t>), jakovljeva kapica (</t>
    </r>
    <r>
      <rPr>
        <i/>
        <sz val="11"/>
        <rFont val="Calibri"/>
        <family val="2"/>
        <charset val="238"/>
        <scheme val="minor"/>
      </rPr>
      <t>Pecten jacobeus</t>
    </r>
    <r>
      <rPr>
        <sz val="11"/>
        <rFont val="Calibri"/>
        <family val="2"/>
        <charset val="238"/>
        <scheme val="minor"/>
      </rPr>
      <t>), valovita jakovljeva kapica (</t>
    </r>
    <r>
      <rPr>
        <i/>
        <sz val="11"/>
        <rFont val="Calibri"/>
        <family val="2"/>
        <charset val="238"/>
        <scheme val="minor"/>
      </rPr>
      <t>Flexopecten glaber</t>
    </r>
    <r>
      <rPr>
        <sz val="11"/>
        <rFont val="Calibri"/>
        <family val="2"/>
        <charset val="238"/>
        <scheme val="minor"/>
      </rPr>
      <t>), glatka jakovljeva kapica (</t>
    </r>
    <r>
      <rPr>
        <i/>
        <sz val="11"/>
        <rFont val="Calibri"/>
        <family val="2"/>
        <charset val="238"/>
        <scheme val="minor"/>
      </rPr>
      <t>Flexopecten flexuosus</t>
    </r>
    <r>
      <rPr>
        <sz val="11"/>
        <rFont val="Calibri"/>
        <family val="2"/>
        <charset val="238"/>
        <scheme val="minor"/>
      </rPr>
      <t>), češljača (</t>
    </r>
    <r>
      <rPr>
        <i/>
        <sz val="11"/>
        <rFont val="Calibri"/>
        <family val="2"/>
        <charset val="238"/>
        <scheme val="minor"/>
      </rPr>
      <t>Aequipecten opercularis</t>
    </r>
    <r>
      <rPr>
        <sz val="11"/>
        <rFont val="Calibri"/>
        <family val="2"/>
        <charset val="238"/>
        <scheme val="minor"/>
      </rPr>
      <t>) i mala kapica (</t>
    </r>
    <r>
      <rPr>
        <i/>
        <sz val="11"/>
        <rFont val="Calibri"/>
        <family val="2"/>
        <charset val="238"/>
        <scheme val="minor"/>
      </rPr>
      <t>Mimachlamys varia</t>
    </r>
    <r>
      <rPr>
        <sz val="11"/>
        <rFont val="Calibri"/>
        <family val="2"/>
        <charset val="238"/>
        <scheme val="minor"/>
      </rPr>
      <t>)</t>
    </r>
  </si>
  <si>
    <t xml:space="preserve">316. </t>
  </si>
  <si>
    <t>UP/I-324-05/21-01/60</t>
  </si>
  <si>
    <t>KANINER j.d.o.o.</t>
  </si>
  <si>
    <t>030209443</t>
  </si>
  <si>
    <t>Biljska cesta 64, Osijek</t>
  </si>
  <si>
    <t>ribnjak na području Općine Popovac na katastarskim česticama u k.o. Popovac</t>
  </si>
  <si>
    <t>HRVAQU000500</t>
  </si>
  <si>
    <t>1353/1, 1353/2, 1354/1, 1354/2, 1354/4, 1355/1 i 1355/2 u k.o. Popovac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</si>
  <si>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Hypophthalmichthys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Hypophthalmichthys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karas (</t>
    </r>
    <r>
      <rPr>
        <i/>
        <sz val="11"/>
        <color theme="1"/>
        <rFont val="Calibri"/>
        <family val="2"/>
        <charset val="238"/>
        <scheme val="minor"/>
      </rPr>
      <t>Carassius carassius</t>
    </r>
    <r>
      <rPr>
        <sz val="11"/>
        <color theme="1"/>
        <rFont val="Calibri"/>
        <family val="2"/>
        <charset val="238"/>
        <scheme val="minor"/>
      </rPr>
      <t>) i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</si>
  <si>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317. </t>
  </si>
  <si>
    <t>UP/I-324-05/21-01/57</t>
  </si>
  <si>
    <t>ribnjak 'Garešnica' na području grada Garešnica</t>
  </si>
  <si>
    <t>HRVAQU000503</t>
  </si>
  <si>
    <t>katastarske čestice u k.o. Ciglenica, k.o. Garešnica, k.o. Hrastovac, k.o. Kaniška Iva i k.o. Uljanik navedenima u članku 2. Ugovora o zakupu ribnjaka u vlasništvu države na području Grada Garešnice, KLASA: 080-01/20-01/202, URBROJ: 525-07/0174-21-19, od 9. srpnja 2021. godine</t>
  </si>
  <si>
    <r>
      <t>šaran (</t>
    </r>
    <r>
      <rPr>
        <i/>
        <sz val="11"/>
        <color theme="1"/>
        <rFont val="Calibri"/>
        <family val="2"/>
        <charset val="238"/>
        <scheme val="minor"/>
      </rPr>
      <t>Cyprinus carpio</t>
    </r>
    <r>
      <rPr>
        <sz val="11"/>
        <color theme="1"/>
        <rFont val="Calibri"/>
        <family val="2"/>
        <charset val="238"/>
        <scheme val="minor"/>
      </rPr>
      <t>), bijeli amur (</t>
    </r>
    <r>
      <rPr>
        <i/>
        <sz val="11"/>
        <color theme="1"/>
        <rFont val="Calibri"/>
        <family val="2"/>
        <charset val="238"/>
        <scheme val="minor"/>
      </rPr>
      <t>Ctenopharyngodon idella</t>
    </r>
    <r>
      <rPr>
        <sz val="11"/>
        <color theme="1"/>
        <rFont val="Calibri"/>
        <family val="2"/>
        <charset val="238"/>
        <scheme val="minor"/>
      </rPr>
      <t>), sivi glavaš (</t>
    </r>
    <r>
      <rPr>
        <i/>
        <sz val="11"/>
        <color theme="1"/>
        <rFont val="Calibri"/>
        <family val="2"/>
        <charset val="238"/>
        <scheme val="minor"/>
      </rPr>
      <t>Hypophthalmichthys nobilis</t>
    </r>
    <r>
      <rPr>
        <sz val="11"/>
        <color theme="1"/>
        <rFont val="Calibri"/>
        <family val="2"/>
        <charset val="238"/>
        <scheme val="minor"/>
      </rPr>
      <t>), bijeli glavaš (</t>
    </r>
    <r>
      <rPr>
        <i/>
        <sz val="11"/>
        <color theme="1"/>
        <rFont val="Calibri"/>
        <family val="2"/>
        <charset val="238"/>
        <scheme val="minor"/>
      </rPr>
      <t>Hypophthalmichthys molitrix)</t>
    </r>
    <r>
      <rPr>
        <sz val="11"/>
        <color theme="1"/>
        <rFont val="Calibri"/>
        <family val="2"/>
        <charset val="238"/>
        <scheme val="minor"/>
      </rPr>
      <t>, som (</t>
    </r>
    <r>
      <rPr>
        <i/>
        <sz val="11"/>
        <color theme="1"/>
        <rFont val="Calibri"/>
        <family val="2"/>
        <charset val="238"/>
        <scheme val="minor"/>
      </rPr>
      <t>Silurus glanis</t>
    </r>
    <r>
      <rPr>
        <sz val="11"/>
        <color theme="1"/>
        <rFont val="Calibri"/>
        <family val="2"/>
        <charset val="238"/>
        <scheme val="minor"/>
      </rPr>
      <t>), smuđ (</t>
    </r>
    <r>
      <rPr>
        <i/>
        <sz val="11"/>
        <color theme="1"/>
        <rFont val="Calibri"/>
        <family val="2"/>
        <charset val="238"/>
        <scheme val="minor"/>
      </rPr>
      <t>Sander lucioperca</t>
    </r>
    <r>
      <rPr>
        <sz val="11"/>
        <color theme="1"/>
        <rFont val="Calibri"/>
        <family val="2"/>
        <charset val="238"/>
        <scheme val="minor"/>
      </rPr>
      <t>), štuka (</t>
    </r>
    <r>
      <rPr>
        <i/>
        <sz val="11"/>
        <color theme="1"/>
        <rFont val="Calibri"/>
        <family val="2"/>
        <charset val="238"/>
        <scheme val="minor"/>
      </rPr>
      <t>Esox lucius</t>
    </r>
    <r>
      <rPr>
        <sz val="11"/>
        <color theme="1"/>
        <rFont val="Calibri"/>
        <family val="2"/>
        <charset val="238"/>
        <scheme val="minor"/>
      </rPr>
      <t>), linjak (</t>
    </r>
    <r>
      <rPr>
        <i/>
        <sz val="11"/>
        <color theme="1"/>
        <rFont val="Calibri"/>
        <family val="2"/>
        <charset val="238"/>
        <scheme val="minor"/>
      </rPr>
      <t>Tinca tinca</t>
    </r>
    <r>
      <rPr>
        <sz val="11"/>
        <color theme="1"/>
        <rFont val="Calibri"/>
        <family val="2"/>
        <charset val="238"/>
        <scheme val="minor"/>
      </rPr>
      <t>), crvenperka (</t>
    </r>
    <r>
      <rPr>
        <i/>
        <sz val="11"/>
        <color theme="1"/>
        <rFont val="Calibri"/>
        <family val="2"/>
        <charset val="238"/>
        <scheme val="minor"/>
      </rPr>
      <t>Scardinius erythrophthalmus</t>
    </r>
    <r>
      <rPr>
        <sz val="11"/>
        <color theme="1"/>
        <rFont val="Calibri"/>
        <family val="2"/>
        <charset val="238"/>
        <scheme val="minor"/>
      </rPr>
      <t>), bodorka (</t>
    </r>
    <r>
      <rPr>
        <i/>
        <sz val="11"/>
        <color theme="1"/>
        <rFont val="Calibri"/>
        <family val="2"/>
        <charset val="238"/>
        <scheme val="minor"/>
      </rPr>
      <t>Rutilus rutilus</t>
    </r>
    <r>
      <rPr>
        <sz val="11"/>
        <color theme="1"/>
        <rFont val="Calibri"/>
        <family val="2"/>
        <charset val="238"/>
        <scheme val="minor"/>
      </rPr>
      <t>) i deverika (</t>
    </r>
    <r>
      <rPr>
        <i/>
        <sz val="11"/>
        <color theme="1"/>
        <rFont val="Calibri"/>
        <family val="2"/>
        <charset val="238"/>
        <scheme val="minor"/>
      </rPr>
      <t>Abramis brama</t>
    </r>
    <r>
      <rPr>
        <sz val="11"/>
        <color theme="1"/>
        <rFont val="Calibri"/>
        <family val="2"/>
        <charset val="238"/>
        <scheme val="minor"/>
      </rPr>
      <t>)</t>
    </r>
  </si>
  <si>
    <r>
      <t>Upis stranih vrsta koje se ne uzgajaju ciljano  sukladno rješenju Ministarstva gospodarstva i održivog razvoja KLASA: UP/I-612-07/21-42/133, URBROJ: 517-10-1-1-21-5, od 17.12.2021. kojim se dopušta izlov i prodaja stranih vrsta: srebrni karas (</t>
    </r>
    <r>
      <rPr>
        <i/>
        <sz val="11"/>
        <color theme="1"/>
        <rFont val="Calibri"/>
        <family val="2"/>
        <charset val="238"/>
        <scheme val="minor"/>
      </rPr>
      <t>Carassius gibelio</t>
    </r>
    <r>
      <rPr>
        <sz val="11"/>
        <color theme="1"/>
        <rFont val="Calibri"/>
        <family val="2"/>
        <charset val="238"/>
        <scheme val="minor"/>
      </rPr>
      <t>) i somić (</t>
    </r>
    <r>
      <rPr>
        <i/>
        <sz val="11"/>
        <color theme="1"/>
        <rFont val="Calibri"/>
        <family val="2"/>
        <charset val="238"/>
        <scheme val="minor"/>
      </rPr>
      <t>Ameiurus sp.</t>
    </r>
    <r>
      <rPr>
        <sz val="11"/>
        <color theme="1"/>
        <rFont val="Calibri"/>
        <family val="2"/>
        <charset val="238"/>
        <scheme val="minor"/>
      </rPr>
      <t>), do 17.12.2024.</t>
    </r>
  </si>
  <si>
    <t>UP/I-324-05/22-01/4</t>
  </si>
  <si>
    <t xml:space="preserve">318. </t>
  </si>
  <si>
    <t>UP/I-324-05/21-01/62</t>
  </si>
  <si>
    <t>ribogojilište na katastarskim česticama broj 293 i 294 u k.o. Čabar</t>
  </si>
  <si>
    <t xml:space="preserve">319. </t>
  </si>
  <si>
    <t>UP/I-324-05/22-01/1</t>
  </si>
  <si>
    <t>Brijesta 18, Brijesta, Ston</t>
  </si>
  <si>
    <t>Malostonski zaljev, polje 1012</t>
  </si>
  <si>
    <t>HRVAQU000505</t>
  </si>
  <si>
    <t>6460394,53
6460469,85
6460403,51
6460328,19</t>
  </si>
  <si>
    <t>4753139,76
4753205,54
4753280,37
4753214,58</t>
  </si>
  <si>
    <t xml:space="preserve">320. </t>
  </si>
  <si>
    <t>UP/I-324-05/22-01/5</t>
  </si>
  <si>
    <t>RIBNJACI VRABAC d.o.o.</t>
  </si>
  <si>
    <t>081346624</t>
  </si>
  <si>
    <t>Stupe 18, Kostanjevac</t>
  </si>
  <si>
    <t>ribogojilište "Ribnjaci Vrabac" u Kostanjevcu, općina Žumberak</t>
  </si>
  <si>
    <t>katastarske čestice broj 1750 i 1751/1 u k.o. Žumberak i 4038 u k.o. Sošice</t>
  </si>
  <si>
    <t xml:space="preserve">321. </t>
  </si>
  <si>
    <t>UP/I-324-05/22-01/7</t>
  </si>
  <si>
    <t>Malostonski zaljev, polje 1014</t>
  </si>
  <si>
    <t>HRVAQU000508</t>
  </si>
  <si>
    <t>598953,05
598973,24
598990,22
598994,37
598984,20
599058,28
599062,04
599051,18
599040,34
599014,82</t>
  </si>
  <si>
    <t>4745674,33
4745699,26
4745718,58
4745714,76
4745703,67
4745649,01
4745637,13
4745623,12
4745623,60
4745635,27</t>
  </si>
  <si>
    <t>objedinjena dozvola
U Ugovoru o koncesiji upisan krivi tip projekcije koordinatnih točaka</t>
  </si>
  <si>
    <t>Malostonski zaljev, polje 1015</t>
  </si>
  <si>
    <t>HRVAQU000506</t>
  </si>
  <si>
    <t xml:space="preserve">599509,66
599551,54
599618,56
59578,41
</t>
  </si>
  <si>
    <t xml:space="preserve">4745248,70
4745298,36
4745238,01
4745190,37
</t>
  </si>
  <si>
    <t xml:space="preserve">322. </t>
  </si>
  <si>
    <t>UP/I-324-05/22-01/9</t>
  </si>
  <si>
    <t>Hodilje 30, Hodilje,  Ston</t>
  </si>
  <si>
    <t>Malostonski zaljev, polje 1013</t>
  </si>
  <si>
    <t>597623,29
597628,00
597634,06
597680,76
597677,74
597664,50
597649,13
597633,27</t>
  </si>
  <si>
    <t>4747050,85
4747055,31
4747055,32
4747035,30
4747030,36
4747029,86
4747033,60
4747042,33</t>
  </si>
  <si>
    <t>UP/I-324-05/23-01/54</t>
  </si>
  <si>
    <t>U Ugovoru o koncesiji upisan krivi tip projekcije koordinatnih točaka</t>
  </si>
  <si>
    <t xml:space="preserve">323. </t>
  </si>
  <si>
    <t>UP/I-324-05/22-01/12</t>
  </si>
  <si>
    <t>ribogojilište Gacka, na katastarskoj čestici 1901/3 u k.o. Ličko Lešće, grad Otočac</t>
  </si>
  <si>
    <t>HRVAQU000509</t>
  </si>
  <si>
    <t>katastarska čestica 1901/3 u k.o. Ličko Lešće</t>
  </si>
  <si>
    <r>
      <t>potočna pastrva (</t>
    </r>
    <r>
      <rPr>
        <i/>
        <sz val="11"/>
        <rFont val="Calibri"/>
        <family val="2"/>
        <charset val="238"/>
        <scheme val="minor"/>
      </rPr>
      <t>Salmo trutta</t>
    </r>
    <r>
      <rPr>
        <sz val="11"/>
        <rFont val="Calibri"/>
        <family val="2"/>
        <charset val="238"/>
        <scheme val="minor"/>
      </rPr>
      <t>), kalifornijska pastrva (</t>
    </r>
    <r>
      <rPr>
        <i/>
        <sz val="11"/>
        <rFont val="Calibri"/>
        <family val="2"/>
        <charset val="238"/>
        <scheme val="minor"/>
      </rPr>
      <t>Oncorhynchus mykiss</t>
    </r>
    <r>
      <rPr>
        <sz val="11"/>
        <rFont val="Calibri"/>
        <family val="2"/>
        <charset val="238"/>
        <scheme val="minor"/>
      </rPr>
      <t>) i lipljan (</t>
    </r>
    <r>
      <rPr>
        <i/>
        <sz val="11"/>
        <rFont val="Calibri"/>
        <family val="2"/>
        <charset val="238"/>
        <scheme val="minor"/>
      </rPr>
      <t>Thymallus thymallus</t>
    </r>
    <r>
      <rPr>
        <sz val="11"/>
        <rFont val="Calibri"/>
        <family val="2"/>
        <charset val="238"/>
        <scheme val="minor"/>
      </rPr>
      <t>)</t>
    </r>
  </si>
  <si>
    <t>mrjestilšte u sklopu gospodarske zgrade, na katastarskoj čestici br. 118 u k.o. Ličko Lešće, grad Otočac</t>
  </si>
  <si>
    <t>upis lokacije mrjestilišta</t>
  </si>
  <si>
    <t>UP/I-324-05/23-01/56</t>
  </si>
  <si>
    <t xml:space="preserve">324. </t>
  </si>
  <si>
    <t>UP/I-324-05/22-01/74</t>
  </si>
  <si>
    <t>597260,65
597324,91
597456,58
597381,78</t>
  </si>
  <si>
    <t>4747959,95
4748070,30
4747999,70
4747882,71</t>
  </si>
  <si>
    <t xml:space="preserve">325. </t>
  </si>
  <si>
    <t>UP/I-324-05/22-01/75</t>
  </si>
  <si>
    <t>03030303432</t>
  </si>
  <si>
    <t>593361,71
593466,67
593635,45
593531,54</t>
  </si>
  <si>
    <t>4749698,00
4749869,91
4749772,89
4749598,00</t>
  </si>
  <si>
    <t xml:space="preserve">326. </t>
  </si>
  <si>
    <t>UP/I-324-05/22-01/76</t>
  </si>
  <si>
    <t>596968,96
596995,10
597033,82
597004,19</t>
  </si>
  <si>
    <t>4747420,51
4747465,61
4747435,90
4747398,08</t>
  </si>
  <si>
    <t xml:space="preserve">327. </t>
  </si>
  <si>
    <t>UP/I-324-05/22-01/77</t>
  </si>
  <si>
    <t>598647,59
598711,78
598740,66
598682,90</t>
  </si>
  <si>
    <t>4749360,26
4749461,53
4749444,42
4749342,99</t>
  </si>
  <si>
    <t xml:space="preserve">328. </t>
  </si>
  <si>
    <t>UP/I-324-05/22-01/78</t>
  </si>
  <si>
    <t>597964,71
598003,07
598042,35
597982,01</t>
  </si>
  <si>
    <t>4748134,53
4748227,23
4748211,93
4748117,83</t>
  </si>
  <si>
    <t xml:space="preserve">329. </t>
  </si>
  <si>
    <t>UP/I-324-05/22-01/79</t>
  </si>
  <si>
    <t>599410,36
599418,30
599494,09
599485,42</t>
  </si>
  <si>
    <t>4745327,02
4745338,17
4745281,40
4745269,46</t>
  </si>
  <si>
    <t xml:space="preserve">330. </t>
  </si>
  <si>
    <t>UP/I-324-05/22-01/80</t>
  </si>
  <si>
    <t>Kroz polje 28, Ston</t>
  </si>
  <si>
    <t>600043,09
600058,61
600171,60
600156,09</t>
  </si>
  <si>
    <t>4745837,22
4745864,14
4745810,13
4745782,85</t>
  </si>
  <si>
    <t>599815,81
599824,54
599846,93
599839,34</t>
  </si>
  <si>
    <t>4746056,35
4746068,04
4746054,86
4746041,30</t>
  </si>
  <si>
    <t xml:space="preserve">331. </t>
  </si>
  <si>
    <t>UP/I-324-05/22-01/81</t>
  </si>
  <si>
    <t>600362,49
600381,69
600443,11
600419,87</t>
  </si>
  <si>
    <t>4744807,24
4744852,60
4744829,68
4744786,26</t>
  </si>
  <si>
    <t xml:space="preserve">332. </t>
  </si>
  <si>
    <t>UP/I-324-05/22-01/91</t>
  </si>
  <si>
    <t>593728,51
593783,03
593912,22
593837,50</t>
  </si>
  <si>
    <t>4748760,30
4748900,31
4748835,59
4748706,23</t>
  </si>
  <si>
    <t xml:space="preserve">333. </t>
  </si>
  <si>
    <t>UP/I-324-05/22-01/83</t>
  </si>
  <si>
    <t>GOLEM PROJEKT, vl. Nikša Miljević</t>
  </si>
  <si>
    <t>Radnička 40, Dubrovnik</t>
  </si>
  <si>
    <t>Malostonski zaljev, polje 348</t>
  </si>
  <si>
    <t>HRVAQU000513</t>
  </si>
  <si>
    <t>598522,23
598597,39
598655,46
598587,59</t>
  </si>
  <si>
    <t>4749500,10
4749580,00
4749536,08
4749455,45</t>
  </si>
  <si>
    <t xml:space="preserve">334. </t>
  </si>
  <si>
    <t>UP/I-324-05/22-01/86</t>
  </si>
  <si>
    <t>BAZM&amp;CO, vl. Marija Lazić</t>
  </si>
  <si>
    <t>Brijesta 17, Janjina</t>
  </si>
  <si>
    <t>Malostonski zaljev, polje 1016</t>
  </si>
  <si>
    <t>HRVAQU000512</t>
  </si>
  <si>
    <t>585992,00
586013,52
586183,53
586162,00</t>
  </si>
  <si>
    <t>4753007,00
4753056,45
4752982,46
4752933,00</t>
  </si>
  <si>
    <t xml:space="preserve">335. </t>
  </si>
  <si>
    <t>UP/I-324-05/22-01/93</t>
  </si>
  <si>
    <t>593948,71
593995,03
594090,97
594044,82</t>
  </si>
  <si>
    <t>4750255,45
4750350,25
4750284,91
4750199,45</t>
  </si>
  <si>
    <t>594044,82
594090,97
594180,60
594134,19</t>
  </si>
  <si>
    <t>4750199,45
4750284,91
4750223,89
4750146,64</t>
  </si>
  <si>
    <t>593524,61
593570,53
593666,94
593614,88</t>
  </si>
  <si>
    <t>4750580,43
4750641,24
4750581,64
4750510,06</t>
  </si>
  <si>
    <t xml:space="preserve">336. </t>
  </si>
  <si>
    <t>UP/I-324-05/22-01/87</t>
  </si>
  <si>
    <t>588367,75
588431,67
588529,18
588477,43</t>
  </si>
  <si>
    <t>4751870,61
4751931,76
4751848,48
4751777,54</t>
  </si>
  <si>
    <t xml:space="preserve">337. </t>
  </si>
  <si>
    <t>UP/I-324-05/22-01/98</t>
  </si>
  <si>
    <t>583514,01
583508,27
583582,89
583605,70</t>
  </si>
  <si>
    <t>4753587,58
4753685,50
4753701,83
4753606,21</t>
  </si>
  <si>
    <t xml:space="preserve">338. </t>
  </si>
  <si>
    <t>UP/I-324-05/22-01/110</t>
  </si>
  <si>
    <t>583549,65
583528,64
583636,32
583660,32</t>
  </si>
  <si>
    <t>4753384,16
4753496,82
4753515,74
4753404,14</t>
  </si>
  <si>
    <t xml:space="preserve">339. </t>
  </si>
  <si>
    <t>UP/I-324-05/22-01/89</t>
  </si>
  <si>
    <t>595409,83
595430,23
595503,72
595480,51</t>
  </si>
  <si>
    <t>4749249,10
4749290,13
4749249,00
47449208,42</t>
  </si>
  <si>
    <t xml:space="preserve">340. </t>
  </si>
  <si>
    <t>UP/I-324-05/22-01/99</t>
  </si>
  <si>
    <t>593094,36
593179,59
593299,17
593199,62</t>
  </si>
  <si>
    <t>4749545,20
4749701,75
4749614,86
4749476,06</t>
  </si>
  <si>
    <t xml:space="preserve">341. </t>
  </si>
  <si>
    <t>UP/I-324-05/22-01/100</t>
  </si>
  <si>
    <t>594072,18
594092,77
594271,36
594259,95</t>
  </si>
  <si>
    <t>4749569,62
4749592,99
4749506,15
4749472,94</t>
  </si>
  <si>
    <t xml:space="preserve">342. </t>
  </si>
  <si>
    <t>UP/I-324-05/22-01/95</t>
  </si>
  <si>
    <t>600407,53
600440,99
600519,88
600484,44</t>
  </si>
  <si>
    <t>4745261,51
4745296,16
4745246,65
4745204,59</t>
  </si>
  <si>
    <t>600754,36
600778,59
600871,65
600828,62</t>
  </si>
  <si>
    <t>4744608,27
4744635,33
4744569,62
4744542,79</t>
  </si>
  <si>
    <t xml:space="preserve">343. </t>
  </si>
  <si>
    <t>UP/I-324-05/22-01/96</t>
  </si>
  <si>
    <t>598527,26
598609,04
598669,05
598584,41</t>
  </si>
  <si>
    <t>4749684,95
4749754,42
4749698,47
4749620,95</t>
  </si>
  <si>
    <t xml:space="preserve">344. </t>
  </si>
  <si>
    <t>UP/I-324-05/22-01/103</t>
  </si>
  <si>
    <t>GUSTA ME, vl. Boris Franušić</t>
  </si>
  <si>
    <t>097945340</t>
  </si>
  <si>
    <t>Malostonski zaljev, polje 221</t>
  </si>
  <si>
    <t>HRVAQU000438</t>
  </si>
  <si>
    <t>597615,54
597675,76
597695,99
597634,59</t>
  </si>
  <si>
    <t>4747530,16
4747622,25
4747609,61
4747518,49</t>
  </si>
  <si>
    <t xml:space="preserve">345. </t>
  </si>
  <si>
    <t>UP/I-324-05/22-01/104</t>
  </si>
  <si>
    <t>592857,43
592954,75
593110,60
593012,40</t>
  </si>
  <si>
    <t>4749706,02
4749857,79
4749857,79
4749597,75</t>
  </si>
  <si>
    <t xml:space="preserve">346. </t>
  </si>
  <si>
    <t>UP/I-324-05/22-01/107</t>
  </si>
  <si>
    <t>595023,94
595075,63
595248,24
595200,71</t>
  </si>
  <si>
    <t>4749480,57
4749551,99
4749378,18
4749331,90</t>
  </si>
  <si>
    <t xml:space="preserve">347. </t>
  </si>
  <si>
    <t>UP/I-324-05/22-01/105</t>
  </si>
  <si>
    <t>092202799</t>
  </si>
  <si>
    <t>598759,36
598810,90
598837,16
598782,70</t>
  </si>
  <si>
    <t>4749230,96
4749315,90
4749301,36
4749214,37</t>
  </si>
  <si>
    <t>UP/I-324-05/24-01/51</t>
  </si>
  <si>
    <t>prekid koncesije s 26.6.2024.</t>
  </si>
  <si>
    <t xml:space="preserve">348. </t>
  </si>
  <si>
    <t>UP/I-324-05/22-01/106</t>
  </si>
  <si>
    <t>599042,66
599061,01
599160,33
599140,61</t>
  </si>
  <si>
    <t>4749408,88
4749433,53
4749361,33
4749328,98</t>
  </si>
  <si>
    <t>UP/I-324-05/24-01/52</t>
  </si>
  <si>
    <t xml:space="preserve">349. </t>
  </si>
  <si>
    <t>UP/I-324-05/22-01/82</t>
  </si>
  <si>
    <t>594753,68
594775,68
594865,30
594839,99</t>
  </si>
  <si>
    <t>4749684,73
4749720,08
4749662,33
4749628,06</t>
  </si>
  <si>
    <t>594615,10
594637,74
594719,16
594693,52</t>
  </si>
  <si>
    <t>4749780,21
4749812,99
4749757,88
4749725,04</t>
  </si>
  <si>
    <t>594783,95
594808,83
595038,38
595021,75</t>
  </si>
  <si>
    <t>4749218,38
4749261,66
4749123,71
4749102,41</t>
  </si>
  <si>
    <t xml:space="preserve">350. </t>
  </si>
  <si>
    <t>UP/I-324-05/22-01/84</t>
  </si>
  <si>
    <t>597564,26
597671,82
597764,47
597640,40</t>
  </si>
  <si>
    <t>4747739,53
4747929,81
4747855,88
4747687,99</t>
  </si>
  <si>
    <t xml:space="preserve">351. </t>
  </si>
  <si>
    <t>UP/I-324-05/22-01/88</t>
  </si>
  <si>
    <t>583859,25
583911,92
583995,59
583946,84</t>
  </si>
  <si>
    <t>4752639,96
4752699,56
4752621,50
4752556,81</t>
  </si>
  <si>
    <t xml:space="preserve">352. </t>
  </si>
  <si>
    <t>UP/I-324-05/22-01/108</t>
  </si>
  <si>
    <t>583770,76
583820,88
583911,92
583855,16</t>
  </si>
  <si>
    <t>4752718,72
4752782,30
4752699,56
4752635,32</t>
  </si>
  <si>
    <t xml:space="preserve">353. </t>
  </si>
  <si>
    <t>UP/I-324-05/22-01/109</t>
  </si>
  <si>
    <t>583737,98
583775,57
583854,76
583816,44</t>
  </si>
  <si>
    <t>4752356,64
4752418,05
4752379,29
4752316,76</t>
  </si>
  <si>
    <t xml:space="preserve">354. </t>
  </si>
  <si>
    <t>UP/I-324-05/22-01/97</t>
  </si>
  <si>
    <t>MILJEVIĆ, vl. Perica Miljević</t>
  </si>
  <si>
    <t>57879081741</t>
  </si>
  <si>
    <t>Štedrica 7, Topolo</t>
  </si>
  <si>
    <t>598309,66
598361,41
598379,51
598338,43</t>
  </si>
  <si>
    <t>4749509,48
4749533,57
4749517,50
4749474,96</t>
  </si>
  <si>
    <t>promjena vlasnika obrta iz "Andro Miljević OIB: 22566509198" u "Perica Miljević OIB: 57879081741"</t>
  </si>
  <si>
    <t>UP/I-324-05/23-01/99</t>
  </si>
  <si>
    <t>598198,66
598242,32
598329,52
598292,98</t>
  </si>
  <si>
    <t>4749377,02
4749452,81
4749386,35
4749303,68</t>
  </si>
  <si>
    <t>598124,34
598134,90
598145,91
598138,32</t>
  </si>
  <si>
    <t>4749056,61
4749137,82
4749137,01
4749057,86</t>
  </si>
  <si>
    <t xml:space="preserve">355. </t>
  </si>
  <si>
    <t>UP/I-324-05/22-01/85</t>
  </si>
  <si>
    <t>599892,78
599911,56
600036,57
600014,93</t>
  </si>
  <si>
    <t>4745332,57
4745353,57
4745266,61
4745237,89</t>
  </si>
  <si>
    <t>601112,77
601117,85
601207,36
601207,66</t>
  </si>
  <si>
    <t>4744480,47
4744541,09
4744518,41
4744465,32</t>
  </si>
  <si>
    <t xml:space="preserve">356. </t>
  </si>
  <si>
    <t>UP/I-324-05/22-01/116</t>
  </si>
  <si>
    <t>MORE, vl. Sanja Maškarić</t>
  </si>
  <si>
    <t>62526815097</t>
  </si>
  <si>
    <t>Zamaslina 24, Zamaslina</t>
  </si>
  <si>
    <t>599453,03
599459,35
599545,75
599539,41</t>
  </si>
  <si>
    <t>4745206,35
4745214,09
4745143,51
4745135,77</t>
  </si>
  <si>
    <t>promjena vlasnika obrta iz Dragan Maškarić OIB: 58307048075 u Sanja Maškarić OIB: 62526515097</t>
  </si>
  <si>
    <t>UP/I-324-05/24-01/24</t>
  </si>
  <si>
    <t xml:space="preserve">357. </t>
  </si>
  <si>
    <t>UP/I-324-05/22-01/119</t>
  </si>
  <si>
    <t>T&amp;T d.o.o.</t>
  </si>
  <si>
    <t>081047972</t>
  </si>
  <si>
    <t>Jurja Križanića 2, Karlovac</t>
  </si>
  <si>
    <t>katastarske čestice broj 1901/1 i 1901/2 u k.o. Plešće, grad Čabar</t>
  </si>
  <si>
    <t xml:space="preserve">358. </t>
  </si>
  <si>
    <t>UP/I-324-05/22-01/120</t>
  </si>
  <si>
    <t>598040,39
598083,33
598194,25
598156,03</t>
  </si>
  <si>
    <t>4747444,52
4747508,30
4747444,59
4747385,96</t>
  </si>
  <si>
    <t xml:space="preserve">359. </t>
  </si>
  <si>
    <t>UP/I-324-05/22-01/121</t>
  </si>
  <si>
    <t>599951,85
599979,23
600064,40
600037,52</t>
  </si>
  <si>
    <t>4745061,20
4745097,52
4745033,01
4744996,56</t>
  </si>
  <si>
    <t xml:space="preserve">360. </t>
  </si>
  <si>
    <t>UP/I-324-05/22-01/122</t>
  </si>
  <si>
    <t>579118,19
579134,54
579218,43
579202,17</t>
  </si>
  <si>
    <t>4753917,40
4753942,59
4753888,17
4753863,08</t>
  </si>
  <si>
    <t>Malostonski zaljev, polje 101A</t>
  </si>
  <si>
    <t>579201,36
579236,46
579293,20
579327,79</t>
  </si>
  <si>
    <t>4753861,82
4753915,95
4753900,96
4753856,95</t>
  </si>
  <si>
    <t xml:space="preserve">361. </t>
  </si>
  <si>
    <t>UP/I-324-05/22-01/125</t>
  </si>
  <si>
    <t>599333,12
599382,10
599449,21
599395,24</t>
  </si>
  <si>
    <t>4745399,04
4745458,94
4745401,56
4745345,21</t>
  </si>
  <si>
    <t xml:space="preserve">362. </t>
  </si>
  <si>
    <t>UP/I-324-05/22-01/126</t>
  </si>
  <si>
    <t>592140,03
592153,49
592235,54
592214,93</t>
  </si>
  <si>
    <t>4749718,25
4749748,49
4749690,94
4749668,57</t>
  </si>
  <si>
    <t xml:space="preserve">363. </t>
  </si>
  <si>
    <t>UP/I-324-05/22-01/127</t>
  </si>
  <si>
    <t>600329,46
600357,90
600461,97
600410,20</t>
  </si>
  <si>
    <t>4745140,14
4745246,23
4745183,83
4745093,22</t>
  </si>
  <si>
    <t>600793,47
600868,92
600954,02
600904,39</t>
  </si>
  <si>
    <t>4744652,70
4744720,41
4744665,81
4744581,32</t>
  </si>
  <si>
    <t xml:space="preserve">364. </t>
  </si>
  <si>
    <t>UP/I-324-05/22-01/129</t>
  </si>
  <si>
    <t>600064,35
600114,34
600170,17
600138,01</t>
  </si>
  <si>
    <t>4744924,72
4744980,88
4744934,86
4744883,06</t>
  </si>
  <si>
    <t xml:space="preserve">365. </t>
  </si>
  <si>
    <t>UP/I-324-05/22-01/130</t>
  </si>
  <si>
    <t>Donji Zaton 16, Zaton Doli, Ston</t>
  </si>
  <si>
    <t>601331,37
601352,66
601441,62
601393,96</t>
  </si>
  <si>
    <t>4744469,13
4744537,17
4744503,08
4744457,46</t>
  </si>
  <si>
    <t>601457,10
601462,42
601548,77
601543,45</t>
  </si>
  <si>
    <t>4744520,94
4744529,41
4744475,13
4744466,66</t>
  </si>
  <si>
    <t xml:space="preserve">366. </t>
  </si>
  <si>
    <t>UP/I-324-05/22-01/132</t>
  </si>
  <si>
    <t>DOMINION CONSULTING d.o.o.</t>
  </si>
  <si>
    <t>030189714</t>
  </si>
  <si>
    <t>Trg kralja Tomislava 20, Ploče</t>
  </si>
  <si>
    <t>601014,54
601029,70
601105,45
601093,41</t>
  </si>
  <si>
    <t>4744532,50
4744555,72
4744511,61
4744479,89</t>
  </si>
  <si>
    <t>367.</t>
  </si>
  <si>
    <t>UP/I-324-05/22-01/133</t>
  </si>
  <si>
    <t>596621,26
596652,12
596808,55
596761,49</t>
  </si>
  <si>
    <t>4747636,51
4747701,07
4747622,83
4747568,98</t>
  </si>
  <si>
    <t>599638,23
599667,99
599748,35
599718,59</t>
  </si>
  <si>
    <t>4745815,31
4745855,49
4745795,98
4745755,79</t>
  </si>
  <si>
    <t>584170,54
584175,98
584223,21
584217,77</t>
  </si>
  <si>
    <t>475226,12
4752234,51
4752203,90
4752195,51</t>
  </si>
  <si>
    <t>596661,04
596700,97
596785,24
596746,28</t>
  </si>
  <si>
    <t>4748379,40
4748440,13
4748369,61
4748310,90</t>
  </si>
  <si>
    <t xml:space="preserve">368. </t>
  </si>
  <si>
    <t>UP/I-324-05/22-01/135</t>
  </si>
  <si>
    <t>598994,51
599069,53
599077,64
599002,62</t>
  </si>
  <si>
    <t>4749115,11
4749227,47
4749221,62
4749109,25</t>
  </si>
  <si>
    <t xml:space="preserve">369. </t>
  </si>
  <si>
    <t>UP/I-324-05/22-01/136</t>
  </si>
  <si>
    <t>580852,20
580877,69
581034,30
581037,83
581019,60
580909,95</t>
  </si>
  <si>
    <t>4753563,73
4753647,66
4753614,19
4753593,84
4753549,16
4753541,04</t>
  </si>
  <si>
    <t xml:space="preserve">370. </t>
  </si>
  <si>
    <t>UP/I-324-05/22-01/137</t>
  </si>
  <si>
    <t>598429,11
598485,67
598501,86
598445,33</t>
  </si>
  <si>
    <t>4749242,08
4749324,11
4749313,40
4749230,37</t>
  </si>
  <si>
    <t xml:space="preserve">371. </t>
  </si>
  <si>
    <t>UP/I-324-05/22-01/145</t>
  </si>
  <si>
    <t>IMM, vl. Zorana Medić</t>
  </si>
  <si>
    <t>7354739395</t>
  </si>
  <si>
    <t>Vale 7, Blace</t>
  </si>
  <si>
    <t>580001,25
580037,08
580138,92
580103,09</t>
  </si>
  <si>
    <t>4763184,25
4763266,82
4763222,63
4763140,06</t>
  </si>
  <si>
    <t>promjena vlasnice obrta iz "Anita Medić, OIB: 11223797705" u "Zorana Medić. OIB: 73547393959", te sjedišta obrta iz "Vale 8, Blace" u "Ulica Sv. Franje Asiškog 35, Metković"</t>
  </si>
  <si>
    <t>UP/I-324-05/23-01/34</t>
  </si>
  <si>
    <t xml:space="preserve">promjena sjedišta obrta iz  "Ulica Sv. Franje Asiškog 35, Metković" u "Vale 7, Blace" </t>
  </si>
  <si>
    <t>UP/I-324-05/24-01/2</t>
  </si>
  <si>
    <t xml:space="preserve">372. </t>
  </si>
  <si>
    <t>UP/I-324-05/23-01/35</t>
  </si>
  <si>
    <t>PUNTA, vl. Ivica Daničić</t>
  </si>
  <si>
    <t>98381717</t>
  </si>
  <si>
    <t>43242444887</t>
  </si>
  <si>
    <t>Od Izvora 70 C, Nova Mokošica</t>
  </si>
  <si>
    <t>Malostonski zaljev, polje 96</t>
  </si>
  <si>
    <t>HRVAQU000521</t>
  </si>
  <si>
    <t>583283,96
583260,30
583272,63
583286,99
583319,77
583354,16
583339,26
583323,70</t>
  </si>
  <si>
    <t>4752501,65
4752531,51
4752549,45
4752579,43
4752604,80
4752572,76
4752553,16
4752536,81</t>
  </si>
  <si>
    <t xml:space="preserve">373. </t>
  </si>
  <si>
    <t>UP/I-324-05/23-01/36</t>
  </si>
  <si>
    <t>LONČARICA, vl. Hrvoje Lončarica</t>
  </si>
  <si>
    <t>92201865</t>
  </si>
  <si>
    <t>06840301121</t>
  </si>
  <si>
    <t>Iva Vojnovića 66, Dubrovnik</t>
  </si>
  <si>
    <t>601218,49
601248,73
601350,69
601323,86</t>
  </si>
  <si>
    <t>4744476,92
4744603,29
4744567,32
4744471,17</t>
  </si>
  <si>
    <t>promjena vlasnika obrta iz "Marinko Lončarica, OIB: 02338878523" u "Hrvoje Lončarica, OIB: 06840301121", te sjedišta obrta iz "Grgovići 13, Doli" u "Iva Vojnovića 66, Dubrovnik"</t>
  </si>
  <si>
    <t>UP/I-324-05/23-01/85</t>
  </si>
  <si>
    <t xml:space="preserve">374. </t>
  </si>
  <si>
    <t>UP/I-324-05/23-01/38</t>
  </si>
  <si>
    <t>Malostonski zaljev, polje 42A</t>
  </si>
  <si>
    <t>599746,62
599776,31
599863,15
599833,63</t>
  </si>
  <si>
    <t>4745704,27
4745740,73
4745673,75
4745635,08</t>
  </si>
  <si>
    <t>Malostonski zaljev, polje 42B</t>
  </si>
  <si>
    <t>HRVAQU000524</t>
  </si>
  <si>
    <t>598698,43
598711,59
598773,67
598766,24</t>
  </si>
  <si>
    <t>4746641,84
4746649,88
4746575,46
4746570,51</t>
  </si>
  <si>
    <t>Malostonski zaljev, polje 42C</t>
  </si>
  <si>
    <t>HRVAQU000523</t>
  </si>
  <si>
    <t>599676,76
599681,37
599717,24
599710,64</t>
  </si>
  <si>
    <t>4746131,48
4746141,66
4746127,93
4746114,50</t>
  </si>
  <si>
    <t>Malostonski zaljev, polje 42D</t>
  </si>
  <si>
    <t>HRVAQU000522</t>
  </si>
  <si>
    <t>599865,41
599873,41
599886,18
599939,39
599952,57
599957,37</t>
  </si>
  <si>
    <t>4745980,66
4746019,93
4746032,56
4746000,32
4745978,55
4745936,33</t>
  </si>
  <si>
    <t>599579,58
599593,99
599682,19
599667,93</t>
  </si>
  <si>
    <t>4746115,19
4746141,51
4746094,21
4746067,90</t>
  </si>
  <si>
    <t xml:space="preserve">375. </t>
  </si>
  <si>
    <t>UP/I-324-05/23-01/40</t>
  </si>
  <si>
    <t>SMART, vl. Marina Lipošćak</t>
  </si>
  <si>
    <t>98209795</t>
  </si>
  <si>
    <t>81021184196</t>
  </si>
  <si>
    <t>Vitunj 74 A, Ogulin</t>
  </si>
  <si>
    <t>mrjestilište Vitunj u gradu Ogulinu</t>
  </si>
  <si>
    <t>katastarske čestice broj 2754, 2755 i 2756 u k.o. Vitunj, grad Ogulin</t>
  </si>
  <si>
    <r>
      <t>potočna pastrva (</t>
    </r>
    <r>
      <rPr>
        <i/>
        <sz val="11"/>
        <color theme="1"/>
        <rFont val="Calibri"/>
        <family val="2"/>
        <charset val="238"/>
        <scheme val="minor"/>
      </rPr>
      <t>Salmo trutta</t>
    </r>
    <r>
      <rPr>
        <sz val="11"/>
        <color theme="1"/>
        <rFont val="Calibri"/>
        <family val="2"/>
        <charset val="238"/>
        <scheme val="minor"/>
      </rPr>
      <t>), kalifornijska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), lipljen (</t>
    </r>
    <r>
      <rPr>
        <i/>
        <sz val="11"/>
        <color theme="1"/>
        <rFont val="Calibri"/>
        <family val="2"/>
        <charset val="238"/>
        <scheme val="minor"/>
      </rPr>
      <t>Thymallus thymallus</t>
    </r>
    <r>
      <rPr>
        <sz val="11"/>
        <color theme="1"/>
        <rFont val="Calibri"/>
        <family val="2"/>
        <charset val="238"/>
        <scheme val="minor"/>
      </rPr>
      <t>) i dunavska pastrva (</t>
    </r>
    <r>
      <rPr>
        <i/>
        <sz val="11"/>
        <color theme="1"/>
        <rFont val="Calibri"/>
        <family val="2"/>
        <charset val="238"/>
        <scheme val="minor"/>
      </rPr>
      <t>Salmo labrax</t>
    </r>
    <r>
      <rPr>
        <sz val="11"/>
        <color theme="1"/>
        <rFont val="Calibri"/>
        <family val="2"/>
        <charset val="238"/>
        <scheme val="minor"/>
      </rPr>
      <t>)</t>
    </r>
  </si>
  <si>
    <r>
      <t>upis novih vrsta  za uzgoj: lipljen (</t>
    </r>
    <r>
      <rPr>
        <i/>
        <sz val="11"/>
        <color theme="1"/>
        <rFont val="Calibri"/>
        <family val="2"/>
        <charset val="238"/>
        <scheme val="minor"/>
      </rPr>
      <t>Thymallus thymallus</t>
    </r>
    <r>
      <rPr>
        <sz val="11"/>
        <color theme="1"/>
        <rFont val="Calibri"/>
        <family val="2"/>
        <charset val="238"/>
        <scheme val="minor"/>
      </rPr>
      <t>) i dunavska pastrva (</t>
    </r>
    <r>
      <rPr>
        <i/>
        <sz val="11"/>
        <color theme="1"/>
        <rFont val="Calibri"/>
        <family val="2"/>
        <charset val="238"/>
        <scheme val="minor"/>
      </rPr>
      <t>Salmo labrax</t>
    </r>
    <r>
      <rPr>
        <sz val="11"/>
        <color theme="1"/>
        <rFont val="Calibri"/>
        <family val="2"/>
        <charset val="238"/>
        <scheme val="minor"/>
      </rPr>
      <t>)</t>
    </r>
  </si>
  <si>
    <t>UP/I-324-05/24-01/9</t>
  </si>
  <si>
    <t>376.</t>
  </si>
  <si>
    <t>UP/I-324-05/23-01/44</t>
  </si>
  <si>
    <t>Malostonski zaljev, polje 83 A</t>
  </si>
  <si>
    <t>582872,96
582947,02
582968,16
582895,03</t>
  </si>
  <si>
    <t>4752751,83
4752800,18
4752770,82
4752723,08</t>
  </si>
  <si>
    <t>Malostonski zaljev, polje 83 B</t>
  </si>
  <si>
    <t>HRVAQU000525</t>
  </si>
  <si>
    <t>582978,63
583023,75
583056,23
582999,14</t>
  </si>
  <si>
    <t>4752816,85
4752866,67
4752840,24
4752788,21</t>
  </si>
  <si>
    <t>377.</t>
  </si>
  <si>
    <t>UP/I-324-05/23-01/45</t>
  </si>
  <si>
    <t>596859,77
596905,04
596954,21
596908,88</t>
  </si>
  <si>
    <t>4748458,50
4748534,45
4748497,76
4748426,58</t>
  </si>
  <si>
    <t xml:space="preserve">378. </t>
  </si>
  <si>
    <t>UP/I-324-05/23-01/46</t>
  </si>
  <si>
    <t>MORE, vl. Stijepo Prčević</t>
  </si>
  <si>
    <t>98385232</t>
  </si>
  <si>
    <t>75976466649</t>
  </si>
  <si>
    <t>Brijezi 35, Žuljana</t>
  </si>
  <si>
    <t>Malostonski zaljev, polje 81</t>
  </si>
  <si>
    <t>HRVAQU000526</t>
  </si>
  <si>
    <t>583853,66
583862,27
583889,48
583876,93</t>
  </si>
  <si>
    <t>4752208,29
4752230,45
4752218,93
4752193,70</t>
  </si>
  <si>
    <t xml:space="preserve">379. </t>
  </si>
  <si>
    <t>UP/I-324-05/23-01/47</t>
  </si>
  <si>
    <t>Malostonski zaljev, polje 41 A</t>
  </si>
  <si>
    <t>599868,68
599887,38
599944,71
599916,40
599910,28
599901,94</t>
  </si>
  <si>
    <t>4745520,67
4745594,02
4745576,03
4745480,51
4745487,40
4745506,26</t>
  </si>
  <si>
    <t xml:space="preserve">380. </t>
  </si>
  <si>
    <t>UP/I-324-05/23-01/48</t>
  </si>
  <si>
    <t>Malostonski zaljev, polje 41 C</t>
  </si>
  <si>
    <t>599056,44
599067,23
599074,35
599120,62
599125,57
599124,67
599100,26
599087,21
599079,42
599060,52</t>
  </si>
  <si>
    <t>4745691,28
4745703,48
4745696,60
4745738,44
4745741,52
4745735,51
4745702,06
4745704,83
4745692,61
4745687,35</t>
  </si>
  <si>
    <t>Malostonski zaljev, polje 41 D</t>
  </si>
  <si>
    <t>599009,04
599056,04
599085,37
599038,39</t>
  </si>
  <si>
    <t>4745713,45
4745770,30
4745751,81
4745693,96</t>
  </si>
  <si>
    <t>Malostonski zaljev, polje 41 E</t>
  </si>
  <si>
    <t>598935,45
598976,47
598992,68
598971,17
598960,02
598939,51</t>
  </si>
  <si>
    <t>4745689,13
4745744,88
4745733,16
4745705,77
4745713,58
4745686,20</t>
  </si>
  <si>
    <t>Malostonski zaljev, polje 41 F</t>
  </si>
  <si>
    <t>598910,17
598950,24
598976,29
598916,28</t>
  </si>
  <si>
    <t>4745704,69
4745757,41
4745754,88
4745698,79</t>
  </si>
  <si>
    <t xml:space="preserve">381. </t>
  </si>
  <si>
    <t>UP/I-324-05/23-01/49</t>
  </si>
  <si>
    <t>Malostonski zaljev, polje 41 G</t>
  </si>
  <si>
    <t>599570,10
599593,62
599657,24
599630,65</t>
  </si>
  <si>
    <t>4745717,42
4745744,84
4745710,96
4745687,49</t>
  </si>
  <si>
    <t xml:space="preserve">382. </t>
  </si>
  <si>
    <t>UP/I-324-05/23-01/50</t>
  </si>
  <si>
    <t>583896,57
583902,22
583933,32
583925,61</t>
  </si>
  <si>
    <t>4752280,07
4752290,44
4752284,73
4752268,58</t>
  </si>
  <si>
    <t xml:space="preserve">383. </t>
  </si>
  <si>
    <t>UP/I-324-05/23-01/51</t>
  </si>
  <si>
    <t>Malostonski zaljev, polje 53B</t>
  </si>
  <si>
    <t>598902,09
598919,77
598929,95
598930,20
598920,39</t>
  </si>
  <si>
    <t>4745877,59
4745895,91
4745886,09
4745874,09
4745860,91</t>
  </si>
  <si>
    <t>Malostonski zaljev, polje 53C</t>
  </si>
  <si>
    <t>HRVAQU000527</t>
  </si>
  <si>
    <t>599742,83
599746,90
599783,18
599779,29</t>
  </si>
  <si>
    <t>4745280,46
4745283,70
4745235,96
4745233,04</t>
  </si>
  <si>
    <t xml:space="preserve">384. </t>
  </si>
  <si>
    <t>UP/I-324-05/23-01/52</t>
  </si>
  <si>
    <t>599307,88
599321,45
599339,53
599329,07</t>
  </si>
  <si>
    <t>4745341,83
4745374,91
4745361,09
4745328,94</t>
  </si>
  <si>
    <t xml:space="preserve">385. </t>
  </si>
  <si>
    <t>UP/I-324-05/23-01/58</t>
  </si>
  <si>
    <t>579337,14
579368,74
579507,69
579471,16</t>
  </si>
  <si>
    <t>4753586,22
4753664,80
4753607,01
4753530,59</t>
  </si>
  <si>
    <t>582490,24
582500,57
582536,45
582526,34</t>
  </si>
  <si>
    <t>4752776,15
4752831,04
4752820,98
4752770,79</t>
  </si>
  <si>
    <t xml:space="preserve">386. </t>
  </si>
  <si>
    <t>UP/I-324-05/23-01/67</t>
  </si>
  <si>
    <t>Malostonski zaljev, polje 59A</t>
  </si>
  <si>
    <t>584083,72
584074,36
584136,10
584128,25</t>
  </si>
  <si>
    <t>4752264,40
4752284,24
4752243,33
4752235,19</t>
  </si>
  <si>
    <t xml:space="preserve">387. </t>
  </si>
  <si>
    <t>UP/I-324-05/23-01/68</t>
  </si>
  <si>
    <t>Malostonski zaljev, polje 59B</t>
  </si>
  <si>
    <t>584031,31
584074,75
584123,34
584099,05</t>
  </si>
  <si>
    <t>4752230,46
4752262,24
4752230,10
4752189,65</t>
  </si>
  <si>
    <t xml:space="preserve">388. </t>
  </si>
  <si>
    <t>UP/I-324-05/23-01/69</t>
  </si>
  <si>
    <t>583700,10
583687,83
583787,03
583799,30</t>
  </si>
  <si>
    <t>4753164,39
4753263,59
4753275,76
4753176,56</t>
  </si>
  <si>
    <t xml:space="preserve">389. </t>
  </si>
  <si>
    <t>UP/I-324-05/23-01/74</t>
  </si>
  <si>
    <t>BRBORA, vl. Martina Brbora</t>
  </si>
  <si>
    <t>96446068849</t>
  </si>
  <si>
    <t>Podvor 4, Mravinjac</t>
  </si>
  <si>
    <t>600223,84
600246,66
600315,38
600295,24</t>
  </si>
  <si>
    <t>4745128,72
4745162,35
4745104,22
4745073,91</t>
  </si>
  <si>
    <t>promjena vlasnice obrta iz "Marija Brbora, OIB: 65503616442" u "Martina Brbora, OIB: 96446068849", te sjedišta obrta iz "Đonta Doli, Doli, Ston" u "Podvor 4, Mravinjac"</t>
  </si>
  <si>
    <t>UP/I-324-05/24-01/39</t>
  </si>
  <si>
    <t xml:space="preserve">390. </t>
  </si>
  <si>
    <t>UP/I-324-05/23-01/75</t>
  </si>
  <si>
    <t>601534,20
601467,55
601539,79
601516,39</t>
  </si>
  <si>
    <t>4744855,57
4744843,67
4744791,03
4744755,18</t>
  </si>
  <si>
    <t xml:space="preserve">391. </t>
  </si>
  <si>
    <t>UP/I-324-05/23-01/81</t>
  </si>
  <si>
    <t>ribnjak Štefanje na području općine Štefanje</t>
  </si>
  <si>
    <r>
      <t>šaran (</t>
    </r>
    <r>
      <rPr>
        <i/>
        <sz val="11"/>
        <rFont val="Calibri"/>
        <family val="2"/>
        <charset val="238"/>
        <scheme val="minor"/>
      </rPr>
      <t>Cyprinus carpio</t>
    </r>
    <r>
      <rPr>
        <sz val="11"/>
        <rFont val="Calibri"/>
        <family val="2"/>
        <charset val="238"/>
        <scheme val="minor"/>
      </rPr>
      <t>), bijeli amur (</t>
    </r>
    <r>
      <rPr>
        <i/>
        <sz val="11"/>
        <rFont val="Calibri"/>
        <family val="2"/>
        <charset val="238"/>
        <scheme val="minor"/>
      </rPr>
      <t>Ctenopharyngodon idella</t>
    </r>
    <r>
      <rPr>
        <sz val="11"/>
        <rFont val="Calibri"/>
        <family val="2"/>
        <charset val="238"/>
        <scheme val="minor"/>
      </rPr>
      <t>), sivi glavaš (</t>
    </r>
    <r>
      <rPr>
        <i/>
        <sz val="11"/>
        <rFont val="Calibri"/>
        <family val="2"/>
        <charset val="238"/>
        <scheme val="minor"/>
      </rPr>
      <t>Hypophthalmichthys nobilis</t>
    </r>
    <r>
      <rPr>
        <sz val="11"/>
        <rFont val="Calibri"/>
        <family val="2"/>
        <charset val="238"/>
        <scheme val="minor"/>
      </rPr>
      <t>), bijeli glavaš (</t>
    </r>
    <r>
      <rPr>
        <i/>
        <sz val="11"/>
        <rFont val="Calibri"/>
        <family val="2"/>
        <charset val="238"/>
        <scheme val="minor"/>
      </rPr>
      <t>Hypophthalmichthys molitrix)</t>
    </r>
    <r>
      <rPr>
        <sz val="11"/>
        <rFont val="Calibri"/>
        <family val="2"/>
        <charset val="238"/>
        <scheme val="minor"/>
      </rPr>
      <t>, som (</t>
    </r>
    <r>
      <rPr>
        <i/>
        <sz val="11"/>
        <rFont val="Calibri"/>
        <family val="2"/>
        <charset val="238"/>
        <scheme val="minor"/>
      </rPr>
      <t>Silurus glanis</t>
    </r>
    <r>
      <rPr>
        <sz val="11"/>
        <rFont val="Calibri"/>
        <family val="2"/>
        <charset val="238"/>
        <scheme val="minor"/>
      </rPr>
      <t>), smuđ (</t>
    </r>
    <r>
      <rPr>
        <i/>
        <sz val="11"/>
        <rFont val="Calibri"/>
        <family val="2"/>
        <charset val="238"/>
        <scheme val="minor"/>
      </rPr>
      <t>Sander lucioperca</t>
    </r>
    <r>
      <rPr>
        <sz val="11"/>
        <rFont val="Calibri"/>
        <family val="2"/>
        <charset val="238"/>
        <scheme val="minor"/>
      </rPr>
      <t>), štuka (</t>
    </r>
    <r>
      <rPr>
        <i/>
        <sz val="11"/>
        <rFont val="Calibri"/>
        <family val="2"/>
        <charset val="238"/>
        <scheme val="minor"/>
      </rPr>
      <t>Esox lucius</t>
    </r>
    <r>
      <rPr>
        <sz val="11"/>
        <rFont val="Calibri"/>
        <family val="2"/>
        <charset val="238"/>
        <scheme val="minor"/>
      </rPr>
      <t>), linjak (</t>
    </r>
    <r>
      <rPr>
        <i/>
        <sz val="11"/>
        <rFont val="Calibri"/>
        <family val="2"/>
        <charset val="238"/>
        <scheme val="minor"/>
      </rPr>
      <t>Tinca tinca</t>
    </r>
    <r>
      <rPr>
        <sz val="11"/>
        <rFont val="Calibri"/>
        <family val="2"/>
        <charset val="238"/>
        <scheme val="minor"/>
      </rPr>
      <t>), kečiga (</t>
    </r>
    <r>
      <rPr>
        <i/>
        <sz val="11"/>
        <rFont val="Calibri"/>
        <family val="2"/>
        <charset val="238"/>
        <scheme val="minor"/>
      </rPr>
      <t>Acipenser ruthenus</t>
    </r>
    <r>
      <rPr>
        <sz val="11"/>
        <rFont val="Calibri"/>
        <family val="2"/>
        <charset val="238"/>
        <scheme val="minor"/>
      </rPr>
      <t>), grgeč (</t>
    </r>
    <r>
      <rPr>
        <i/>
        <sz val="11"/>
        <rFont val="Calibri"/>
        <family val="2"/>
        <charset val="238"/>
        <scheme val="minor"/>
      </rPr>
      <t>Perca fluviatilis</t>
    </r>
    <r>
      <rPr>
        <sz val="11"/>
        <rFont val="Calibri"/>
        <family val="2"/>
        <charset val="238"/>
        <scheme val="minor"/>
      </rPr>
      <t>), deverika (</t>
    </r>
    <r>
      <rPr>
        <i/>
        <sz val="11"/>
        <rFont val="Calibri"/>
        <family val="2"/>
        <charset val="238"/>
        <scheme val="minor"/>
      </rPr>
      <t>Abramis brama</t>
    </r>
    <r>
      <rPr>
        <sz val="11"/>
        <rFont val="Calibri"/>
        <family val="2"/>
        <charset val="238"/>
        <scheme val="minor"/>
      </rPr>
      <t>), mrena (</t>
    </r>
    <r>
      <rPr>
        <i/>
        <sz val="11"/>
        <rFont val="Calibri"/>
        <family val="2"/>
        <charset val="238"/>
        <scheme val="minor"/>
      </rPr>
      <t>Barbus barbus</t>
    </r>
    <r>
      <rPr>
        <sz val="11"/>
        <rFont val="Calibri"/>
        <family val="2"/>
        <charset val="238"/>
        <scheme val="minor"/>
      </rPr>
      <t>) i bolen (</t>
    </r>
    <r>
      <rPr>
        <i/>
        <sz val="11"/>
        <rFont val="Calibri"/>
        <family val="2"/>
        <charset val="238"/>
        <scheme val="minor"/>
      </rPr>
      <t>Aspius aspius</t>
    </r>
    <r>
      <rPr>
        <sz val="11"/>
        <rFont val="Calibri"/>
        <family val="2"/>
        <charset val="238"/>
        <scheme val="minor"/>
      </rPr>
      <t>)</t>
    </r>
  </si>
  <si>
    <r>
      <t>Upis stranih vrsta koje se ne uzgajaju ciljano  sukladno rješenju Ministarstva gospodarstva i održivog razvoja KLASA: UP/I-352-04/23-03/233, URBROJ: 517-10-1-1-23-3, od 2.11.2023. kojim se dopušta izlov i prodaja stranih vrsta: srebrni karas (</t>
    </r>
    <r>
      <rPr>
        <i/>
        <sz val="11"/>
        <rFont val="Calibri"/>
        <family val="2"/>
        <charset val="238"/>
        <scheme val="minor"/>
      </rPr>
      <t>Carassius gibelio</t>
    </r>
    <r>
      <rPr>
        <sz val="11"/>
        <rFont val="Calibri"/>
        <family val="2"/>
        <charset val="238"/>
        <scheme val="minor"/>
      </rPr>
      <t>) i somića (</t>
    </r>
    <r>
      <rPr>
        <i/>
        <sz val="11"/>
        <rFont val="Calibri"/>
        <family val="2"/>
        <charset val="238"/>
        <scheme val="minor"/>
      </rPr>
      <t>Ameiurus sp</t>
    </r>
    <r>
      <rPr>
        <sz val="11"/>
        <rFont val="Calibri"/>
        <family val="2"/>
        <charset val="238"/>
        <scheme val="minor"/>
      </rPr>
      <t>.) do zaključno 2.11.2026.</t>
    </r>
  </si>
  <si>
    <t>UP/I-324-05/24-01/3</t>
  </si>
  <si>
    <t>13.2.2024.</t>
  </si>
  <si>
    <t xml:space="preserve">392. </t>
  </si>
  <si>
    <t>UP/I-324-05/23-01/82</t>
  </si>
  <si>
    <t>CINCIN TRGET d.o.o.</t>
  </si>
  <si>
    <t>130133472</t>
  </si>
  <si>
    <t>77676454882</t>
  </si>
  <si>
    <t>Ulica Puntižela 98, Pula</t>
  </si>
  <si>
    <t>promjena sjedišta obrta iz "Lončari 61A, Brgod" u "Ulica Puntižela 98, Pula"</t>
  </si>
  <si>
    <t>UP/I-324-05/23-01/95</t>
  </si>
  <si>
    <t xml:space="preserve">393. </t>
  </si>
  <si>
    <t>UP/I-324-05/23-01/83</t>
  </si>
  <si>
    <t>rt Cincin, Raški zaljev, Općina Raša</t>
  </si>
  <si>
    <t>UP/I-324-05/23-01/96</t>
  </si>
  <si>
    <t xml:space="preserve">394. </t>
  </si>
  <si>
    <t>UP/I-324-05/23-01/84</t>
  </si>
  <si>
    <t>PONTA KABO, vl. Ivica Bačina</t>
  </si>
  <si>
    <t>98493361</t>
  </si>
  <si>
    <t>66630995817</t>
  </si>
  <si>
    <t>Kabli 6, Putniković, Ston</t>
  </si>
  <si>
    <t>Malostonski zaljev, polje 87</t>
  </si>
  <si>
    <t>HRVAQU000528</t>
  </si>
  <si>
    <t>583078,97
583153,05
583207,85
583154,82
583135,06</t>
  </si>
  <si>
    <t>4752720,32
4752784,15
4752734,42
4752679,36
4752671,10</t>
  </si>
  <si>
    <t xml:space="preserve">395. </t>
  </si>
  <si>
    <t>UP/I-324-05/23-01/94</t>
  </si>
  <si>
    <t>između otočića Lukar i otoka Paga u akvatoriju Maunskog kanala, otok Pag, Grad Pag</t>
  </si>
  <si>
    <t>380420,98
380543,87
380580,96
380458,08</t>
  </si>
  <si>
    <t>4923165,90
4923008,07
4923036,94
4923194,78</t>
  </si>
  <si>
    <t xml:space="preserve">396. </t>
  </si>
  <si>
    <t>UP/I-324-05/23-01/97</t>
  </si>
  <si>
    <t>Dubrava 15, Putniković</t>
  </si>
  <si>
    <t>580636,94
580650,64
580658,20
580645,30</t>
  </si>
  <si>
    <t>4753115,85
4753124,49
4753092,61
4753087,38</t>
  </si>
  <si>
    <t>82090863643</t>
  </si>
  <si>
    <t>Malostonski zaljev, polje 79A</t>
  </si>
  <si>
    <t>HRVAQU000529</t>
  </si>
  <si>
    <t>580984,58
580954,12
580972,05
580996,56</t>
  </si>
  <si>
    <t>4752682,31
4752819,81
4752824,13
4752683,53</t>
  </si>
  <si>
    <t>Malostonski zaljev, polje 79B</t>
  </si>
  <si>
    <t>HRVAQU000531</t>
  </si>
  <si>
    <t>580920,67
580997,68
580958,03
580957,01</t>
  </si>
  <si>
    <t>4752676,17
4752676,55
4752656,83
4752657,82</t>
  </si>
  <si>
    <t xml:space="preserve">397. </t>
  </si>
  <si>
    <t>UP/I-324-05/24-01/8</t>
  </si>
  <si>
    <t>3.12.20330</t>
  </si>
  <si>
    <t>PORAT, vl. Šime Karamarko</t>
  </si>
  <si>
    <t>92783465</t>
  </si>
  <si>
    <t>70071775706</t>
  </si>
  <si>
    <t>Kruševo 326, Obrovac</t>
  </si>
  <si>
    <t>uvala Prdelj u Novigradskom moru, k.o. Kruševo, Grad Obrovac</t>
  </si>
  <si>
    <t>HRVAQU000446</t>
  </si>
  <si>
    <t>427892,14
427987,96
427970,77
427874,96</t>
  </si>
  <si>
    <t>4894852,95
4894824,30
4894766,81
4894795,46</t>
  </si>
  <si>
    <t xml:space="preserve">398. </t>
  </si>
  <si>
    <t>UP/I-324-05/24-01/22</t>
  </si>
  <si>
    <t>060139599</t>
  </si>
  <si>
    <t>75679310018</t>
  </si>
  <si>
    <t>579460,60
579450,40
579584,29
579713,07
579618,71</t>
  </si>
  <si>
    <t>4754189,54
4754292,23
4754287,81
4754209,09
4754072,63</t>
  </si>
  <si>
    <t xml:space="preserve">399. </t>
  </si>
  <si>
    <t>UP/I-324-05/24-01/27</t>
  </si>
  <si>
    <t>KAMENICE BISTRINA, vl. Hrvoje Matković</t>
  </si>
  <si>
    <t>98502000</t>
  </si>
  <si>
    <t>12892589142</t>
  </si>
  <si>
    <t>Stupa 6, Stupa</t>
  </si>
  <si>
    <t>598108,60
598371,01
598470,21
598185,47</t>
  </si>
  <si>
    <t>4748311,13
4748797,93
4748731,68
4748319,50</t>
  </si>
  <si>
    <t xml:space="preserve">400. </t>
  </si>
  <si>
    <t>UP/I-324-05/24-01/28</t>
  </si>
  <si>
    <t>MRAK, vl. Radovan Simić</t>
  </si>
  <si>
    <t>91639590</t>
  </si>
  <si>
    <t>69606194648</t>
  </si>
  <si>
    <t>Fažanska ulica 59, Galižana</t>
  </si>
  <si>
    <t>akvatorij Raškog zaljeva, kod k.č. 649/50 k.o. Diminići</t>
  </si>
  <si>
    <t>HRVAQU000537</t>
  </si>
  <si>
    <t>308921,39
309021,22
308962,16
309061,99</t>
  </si>
  <si>
    <t>4986569,43
4986575,26
4985870,62
4985876,44</t>
  </si>
  <si>
    <t xml:space="preserve">401. </t>
  </si>
  <si>
    <t>UP/I-324-05/24-01/29</t>
  </si>
  <si>
    <t>00946354</t>
  </si>
  <si>
    <t>86840413543</t>
  </si>
  <si>
    <t xml:space="preserve">402. </t>
  </si>
  <si>
    <t>UP/I-324-05/24-01/36</t>
  </si>
  <si>
    <t>MARIBU d.o.o.</t>
  </si>
  <si>
    <t>130040217</t>
  </si>
  <si>
    <t>50466000349</t>
  </si>
  <si>
    <t>Put za Marleru 29, Ližnjan</t>
  </si>
  <si>
    <t>Limski zaljev, polje 1</t>
  </si>
  <si>
    <t>HRVAQU000533</t>
  </si>
  <si>
    <t>282720,40
278799,65
279266,28
279376,44</t>
  </si>
  <si>
    <t>5003050,30
5003171,99
5003410,15
5003385,13</t>
  </si>
  <si>
    <r>
      <t>dagnja (</t>
    </r>
    <r>
      <rPr>
        <i/>
        <sz val="11"/>
        <color theme="1"/>
        <rFont val="Calibri"/>
        <family val="2"/>
        <charset val="238"/>
        <scheme val="minor"/>
      </rPr>
      <t>Mytilus galloprovincialis</t>
    </r>
    <r>
      <rPr>
        <sz val="11"/>
        <color theme="1"/>
        <rFont val="Calibri"/>
        <family val="2"/>
        <charset val="238"/>
        <scheme val="minor"/>
      </rPr>
      <t>), kamenica (</t>
    </r>
    <r>
      <rPr>
        <i/>
        <sz val="11"/>
        <color theme="1"/>
        <rFont val="Calibri"/>
        <family val="2"/>
        <charset val="238"/>
        <scheme val="minor"/>
      </rPr>
      <t>Ostrea edulis</t>
    </r>
    <r>
      <rPr>
        <sz val="11"/>
        <color theme="1"/>
        <rFont val="Calibri"/>
        <family val="2"/>
        <charset val="238"/>
        <scheme val="minor"/>
      </rPr>
      <t>), jakobova kapica (</t>
    </r>
    <r>
      <rPr>
        <i/>
        <sz val="11"/>
        <color theme="1"/>
        <rFont val="Calibri"/>
        <family val="2"/>
        <charset val="238"/>
        <scheme val="minor"/>
      </rPr>
      <t>Pecten jacobaeus</t>
    </r>
    <r>
      <rPr>
        <sz val="11"/>
        <color theme="1"/>
        <rFont val="Calibri"/>
        <family val="2"/>
        <charset val="238"/>
        <scheme val="minor"/>
      </rPr>
      <t>), češljača (</t>
    </r>
    <r>
      <rPr>
        <i/>
        <sz val="11"/>
        <color theme="1"/>
        <rFont val="Calibri"/>
        <family val="2"/>
        <charset val="238"/>
        <scheme val="minor"/>
      </rPr>
      <t>Aeguipecten opercularis</t>
    </r>
    <r>
      <rPr>
        <sz val="11"/>
        <color theme="1"/>
        <rFont val="Calibri"/>
        <family val="2"/>
        <charset val="238"/>
        <scheme val="minor"/>
      </rPr>
      <t>), mala kapica (</t>
    </r>
    <r>
      <rPr>
        <i/>
        <sz val="11"/>
        <color theme="1"/>
        <rFont val="Calibri"/>
        <family val="2"/>
        <charset val="238"/>
        <scheme val="minor"/>
      </rPr>
      <t>Mimachlamys varia</t>
    </r>
    <r>
      <rPr>
        <sz val="11"/>
        <color theme="1"/>
        <rFont val="Calibri"/>
        <family val="2"/>
        <charset val="238"/>
        <scheme val="minor"/>
      </rPr>
      <t>), prnjavica (</t>
    </r>
    <r>
      <rPr>
        <i/>
        <sz val="11"/>
        <color theme="1"/>
        <rFont val="Calibri"/>
        <family val="2"/>
        <charset val="238"/>
        <scheme val="minor"/>
      </rPr>
      <t>Venus verrucosa</t>
    </r>
    <r>
      <rPr>
        <sz val="11"/>
        <color theme="1"/>
        <rFont val="Calibri"/>
        <family val="2"/>
        <charset val="238"/>
        <scheme val="minor"/>
      </rPr>
      <t>), kokoš (</t>
    </r>
    <r>
      <rPr>
        <i/>
        <sz val="11"/>
        <color theme="1"/>
        <rFont val="Calibri"/>
        <family val="2"/>
        <charset val="238"/>
        <scheme val="minor"/>
      </rPr>
      <t>Chamelea galina</t>
    </r>
    <r>
      <rPr>
        <sz val="11"/>
        <color theme="1"/>
        <rFont val="Calibri"/>
        <family val="2"/>
        <charset val="238"/>
        <scheme val="minor"/>
      </rPr>
      <t>), rumenka (</t>
    </r>
    <r>
      <rPr>
        <i/>
        <sz val="11"/>
        <color theme="1"/>
        <rFont val="Calibri"/>
        <family val="2"/>
        <charset val="238"/>
        <scheme val="minor"/>
      </rPr>
      <t>Callista chione</t>
    </r>
    <r>
      <rPr>
        <sz val="11"/>
        <color theme="1"/>
        <rFont val="Calibri"/>
        <family val="2"/>
        <charset val="238"/>
        <scheme val="minor"/>
      </rPr>
      <t>), kunjka (</t>
    </r>
    <r>
      <rPr>
        <i/>
        <sz val="11"/>
        <color theme="1"/>
        <rFont val="Calibri"/>
        <family val="2"/>
        <charset val="238"/>
        <scheme val="minor"/>
      </rPr>
      <t>Arca noae</t>
    </r>
    <r>
      <rPr>
        <sz val="11"/>
        <color theme="1"/>
        <rFont val="Calibri"/>
        <family val="2"/>
        <charset val="238"/>
        <scheme val="minor"/>
      </rPr>
      <t>), kapica prugasta (</t>
    </r>
    <r>
      <rPr>
        <i/>
        <sz val="11"/>
        <color theme="1"/>
        <rFont val="Calibri"/>
        <family val="2"/>
        <charset val="238"/>
        <scheme val="minor"/>
      </rPr>
      <t>Acanthocardia tuberculata</t>
    </r>
    <r>
      <rPr>
        <sz val="11"/>
        <color theme="1"/>
        <rFont val="Calibri"/>
        <family val="2"/>
        <charset val="238"/>
        <scheme val="minor"/>
      </rPr>
      <t>) i prstavac (</t>
    </r>
    <r>
      <rPr>
        <i/>
        <sz val="11"/>
        <color theme="1"/>
        <rFont val="Calibri"/>
        <family val="2"/>
        <charset val="238"/>
        <scheme val="minor"/>
      </rPr>
      <t>Ensis ensis</t>
    </r>
    <r>
      <rPr>
        <sz val="11"/>
        <color theme="1"/>
        <rFont val="Calibri"/>
        <family val="2"/>
        <charset val="238"/>
        <scheme val="minor"/>
      </rPr>
      <t>)</t>
    </r>
  </si>
  <si>
    <t>Limski zaljev, polje 2</t>
  </si>
  <si>
    <t>HRVAQU000534</t>
  </si>
  <si>
    <t>279418,02
279488,98
279824,18
279856,18</t>
  </si>
  <si>
    <t>5003387,54
5003419,25
5003462,23
5003443,85</t>
  </si>
  <si>
    <t>HTRS97</t>
  </si>
  <si>
    <t>Limski zaljev, polje 3</t>
  </si>
  <si>
    <t>HRVAQU000535</t>
  </si>
  <si>
    <t>279882,84
280036,07
280595,63
280683,46</t>
  </si>
  <si>
    <t>5003446,88
5003518,18
5003522,68
5003450,66</t>
  </si>
  <si>
    <t>HTRS98</t>
  </si>
  <si>
    <t>Limski zaljev, polje 4</t>
  </si>
  <si>
    <t>HRVAQU000536</t>
  </si>
  <si>
    <t>280715,19
280908,50
281014,84
281113,11
281169,30
281160,60
281190,64
281201,04
281267,58
281352,88</t>
  </si>
  <si>
    <t>5003443,51
5003533,70
5003536,37
5003509,98
5003448,15
5003442,93
5003390,84
5003396,47
5003304,10
5003236,56</t>
  </si>
  <si>
    <t>HTRS99</t>
  </si>
  <si>
    <t>403.</t>
  </si>
  <si>
    <t>7.11.2024.</t>
  </si>
  <si>
    <t>UP/I-324-05/24-01/45</t>
  </si>
  <si>
    <t>97160989</t>
  </si>
  <si>
    <t>682942290873</t>
  </si>
  <si>
    <t>Malostonski zaljev, polje 1018</t>
  </si>
  <si>
    <t>HRVAQU000538</t>
  </si>
  <si>
    <t>581380,50
581598,72
581520,53
581302,31</t>
  </si>
  <si>
    <t>4753956,25
4753682,56
4753620,22
4753893,91</t>
  </si>
  <si>
    <t>404.</t>
  </si>
  <si>
    <t>UP/I-324-05/24-01/46</t>
  </si>
  <si>
    <t>HRVAQU000539</t>
  </si>
  <si>
    <t>454449,60
454599,24
454743,65
454755,83
454744,68
454608,10
454459,53</t>
  </si>
  <si>
    <t>4824815,60
4824840,09
4824773,15
4824739,98
4824715,92
4824779,22
4824754,90</t>
  </si>
  <si>
    <t>405.</t>
  </si>
  <si>
    <t>UP/I-324-05/24-01/47</t>
  </si>
  <si>
    <t>Malostonski zaljev, polje 1022</t>
  </si>
  <si>
    <t>HRVAQU000540</t>
  </si>
  <si>
    <t>583150
583157
583230
583213</t>
  </si>
  <si>
    <t>4752807
4752819
4752755
4752754</t>
  </si>
  <si>
    <t>406.</t>
  </si>
  <si>
    <t>UP/I-324-05/24-01/53</t>
  </si>
  <si>
    <t>ROTONDA, vl. Pero Beatović</t>
  </si>
  <si>
    <t>98015176</t>
  </si>
  <si>
    <t>14682163984</t>
  </si>
  <si>
    <t>Knežica 12, Knežica</t>
  </si>
  <si>
    <t>407.</t>
  </si>
  <si>
    <t>UP/I-324-05/24-01/54</t>
  </si>
  <si>
    <t>408.</t>
  </si>
  <si>
    <t>UP/I-324-05/24-01/55</t>
  </si>
  <si>
    <t>Malostonski zaljev, polje 1019</t>
  </si>
  <si>
    <t>582052
582125
582193
582120</t>
  </si>
  <si>
    <t>4753424
4753353
4753398
4753469</t>
  </si>
  <si>
    <t>409.</t>
  </si>
  <si>
    <t>UP/I-324-05/24-01/56</t>
  </si>
  <si>
    <t>Malostonski zaljev, polje 1020</t>
  </si>
  <si>
    <t>582975
583093
583063
582953</t>
  </si>
  <si>
    <t>4753383
4753303
4753238
4753342</t>
  </si>
  <si>
    <t>410.</t>
  </si>
  <si>
    <t>UP/I-324-05/24-01/57</t>
  </si>
  <si>
    <t>Malostonski zaljev, polje 1021</t>
  </si>
  <si>
    <t>583676
583662
583755
583766</t>
  </si>
  <si>
    <t>4752852
4752967
4752978
4752878</t>
  </si>
  <si>
    <t>411.</t>
  </si>
  <si>
    <t>412.</t>
  </si>
  <si>
    <t>KUTA, vl. Tomislav Mišeta</t>
  </si>
  <si>
    <t>413.</t>
  </si>
  <si>
    <t>414.</t>
  </si>
  <si>
    <t>415.</t>
  </si>
  <si>
    <t xml:space="preserve"> </t>
  </si>
  <si>
    <t>UP/I-324-05/24-01/60</t>
  </si>
  <si>
    <t>Malostonski zaljev, polje 1027</t>
  </si>
  <si>
    <t>583800
583821
583893
583871</t>
  </si>
  <si>
    <t>4752448
4752485
4752445
4752407</t>
  </si>
  <si>
    <t>UP/I-324-05/24-01/64</t>
  </si>
  <si>
    <t>597141.30
597167.84
597256.79
597225.77</t>
  </si>
  <si>
    <t>4747895.53
4747948.31
4747895.87
4747846.19</t>
  </si>
  <si>
    <t>UP/I-324-05/24-01/61</t>
  </si>
  <si>
    <t>UP/I-324-05/24-01/62</t>
  </si>
  <si>
    <t>UP/I-324-05/24-01/63</t>
  </si>
  <si>
    <t>90147869136</t>
  </si>
  <si>
    <t>98815954</t>
  </si>
  <si>
    <t>Donji Zaton 6, Zaton Doli, Ston</t>
  </si>
  <si>
    <t>Malostonski zaljev, polje 546</t>
  </si>
  <si>
    <t>601238,74
601254,60
601601,57
601282,62</t>
  </si>
  <si>
    <t>4745066,22
4745094,91
4745068,10
4745039,67</t>
  </si>
  <si>
    <t>601209,70
601237,23
601334,94
601304,07</t>
  </si>
  <si>
    <t>592211,52
592246,74
592313,44
592272,41</t>
  </si>
  <si>
    <t>4745020,07
4745059,16
4745003,52
4744963,54</t>
  </si>
  <si>
    <t>4749635,50
4749680,14
4749641,32
4749586,57</t>
  </si>
  <si>
    <t>MARINERO, vl. Marko Ćoran i Mile Ćoran</t>
  </si>
  <si>
    <t>96043011342
28480298980</t>
  </si>
  <si>
    <t>promjena vlasnika obrta (iz Frane Kalauz u Matea Kalauz i Marko Ćoran) te pozicije i površine lokacije uzgoja te produljenje datuma isteka dozvole</t>
  </si>
  <si>
    <t>promjena vlasnika obrta iz Matea Kalauz u Mile Ćoran</t>
  </si>
  <si>
    <t>UP/I-324-05/24-01/66</t>
  </si>
  <si>
    <t>UP/I-324-05/24-01/65</t>
  </si>
  <si>
    <r>
      <t>lubin (</t>
    </r>
    <r>
      <rPr>
        <i/>
        <sz val="11"/>
        <color theme="1"/>
        <rFont val="Calibri"/>
        <family val="2"/>
        <charset val="238"/>
        <scheme val="minor"/>
      </rPr>
      <t>Dicentrarchus labrax</t>
    </r>
    <r>
      <rPr>
        <sz val="11"/>
        <color theme="1"/>
        <rFont val="Calibri"/>
        <family val="2"/>
        <charset val="238"/>
        <scheme val="minor"/>
      </rPr>
      <t>), komarča (</t>
    </r>
    <r>
      <rPr>
        <i/>
        <sz val="11"/>
        <color theme="1"/>
        <rFont val="Calibri"/>
        <family val="2"/>
        <charset val="238"/>
        <scheme val="minor"/>
      </rPr>
      <t>Sparus aurata</t>
    </r>
    <r>
      <rPr>
        <sz val="11"/>
        <color theme="1"/>
        <rFont val="Calibri"/>
        <family val="2"/>
        <charset val="238"/>
        <scheme val="minor"/>
      </rPr>
      <t>) i kallifornijska pastrva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>)</t>
    </r>
  </si>
  <si>
    <r>
      <t>upis kalifornijske pastrve (</t>
    </r>
    <r>
      <rPr>
        <i/>
        <sz val="11"/>
        <color theme="1"/>
        <rFont val="Calibri"/>
        <family val="2"/>
        <charset val="238"/>
        <scheme val="minor"/>
      </rPr>
      <t>Oncorhynchus mykiss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</si>
  <si>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UP/I-324-05/24-01/59</t>
  </si>
  <si>
    <t>525-12/794-24-4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</si>
</sst>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000000000"/>
    <numFmt numFmtId="166" formatCode="#,##0.0000"/>
    <numFmt numFmtId="167" formatCode="#,##0.0"/>
    <numFmt numFmtId="168" formatCode="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strike/>
      <vertAlign val="superscript"/>
      <sz val="11"/>
      <color rgb="FFFF0000"/>
      <name val="Calibri"/>
      <family val="2"/>
      <charset val="238"/>
      <scheme val="minor"/>
    </font>
    <font>
      <i/>
      <strike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trike/>
      <sz val="12"/>
      <color rgb="FFFF000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29">
    <xf numFmtId="0" fontId="0" fillId="0" borderId="0" xfId="0"/>
    <xf numFmtId="0" fontId="0" fillId="0" borderId="1" xfId="0" applyBorder="1"/>
    <xf numFmtId="0" fontId="0" fillId="0" borderId="7" xfId="0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14" fontId="1" fillId="2" borderId="17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7" xfId="0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0" fillId="0" borderId="8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38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17" fillId="0" borderId="37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37" xfId="0" applyBorder="1"/>
    <xf numFmtId="14" fontId="5" fillId="0" borderId="43" xfId="0" applyNumberFormat="1" applyFont="1" applyBorder="1" applyAlignment="1">
      <alignment vertical="center"/>
    </xf>
    <xf numFmtId="14" fontId="0" fillId="0" borderId="43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0" fontId="0" fillId="0" borderId="9" xfId="0" applyBorder="1"/>
    <xf numFmtId="1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7" xfId="0" applyFill="1" applyBorder="1" applyAlignment="1">
      <alignment horizontal="center" vertical="center"/>
    </xf>
    <xf numFmtId="0" fontId="0" fillId="3" borderId="0" xfId="0" applyFill="1"/>
    <xf numFmtId="0" fontId="5" fillId="3" borderId="37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3" fontId="17" fillId="3" borderId="9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3" fillId="3" borderId="7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0" borderId="37" xfId="0" applyBorder="1" applyAlignment="1">
      <alignment horizontal="center" vertical="center"/>
    </xf>
    <xf numFmtId="0" fontId="0" fillId="0" borderId="38" xfId="0" applyBorder="1"/>
    <xf numFmtId="4" fontId="5" fillId="3" borderId="1" xfId="0" applyNumberFormat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9" fillId="3" borderId="0" xfId="0" applyFont="1" applyFill="1"/>
    <xf numFmtId="3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14" fontId="5" fillId="0" borderId="37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0" borderId="41" xfId="0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7" fillId="0" borderId="38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0" fillId="0" borderId="10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4" xfId="0" applyBorder="1"/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46" xfId="0" applyBorder="1"/>
    <xf numFmtId="49" fontId="0" fillId="0" borderId="46" xfId="0" applyNumberFormat="1" applyBorder="1"/>
    <xf numFmtId="0" fontId="5" fillId="0" borderId="37" xfId="0" applyFont="1" applyBorder="1"/>
    <xf numFmtId="0" fontId="0" fillId="0" borderId="45" xfId="0" applyBorder="1"/>
    <xf numFmtId="0" fontId="0" fillId="3" borderId="9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/>
    </xf>
    <xf numFmtId="14" fontId="5" fillId="3" borderId="43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43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9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wrapText="1" readingOrder="1"/>
    </xf>
    <xf numFmtId="0" fontId="5" fillId="0" borderId="1" xfId="0" applyFont="1" applyBorder="1" applyAlignment="1">
      <alignment horizontal="center" wrapText="1"/>
    </xf>
    <xf numFmtId="0" fontId="0" fillId="3" borderId="38" xfId="0" applyFill="1" applyBorder="1"/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/>
    </xf>
    <xf numFmtId="49" fontId="0" fillId="3" borderId="26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2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0" fillId="0" borderId="26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 wrapText="1"/>
    </xf>
    <xf numFmtId="168" fontId="0" fillId="0" borderId="26" xfId="0" applyNumberFormat="1" applyBorder="1" applyAlignment="1">
      <alignment horizontal="center" vertical="center" wrapText="1"/>
    </xf>
    <xf numFmtId="168" fontId="0" fillId="0" borderId="9" xfId="0" applyNumberForma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166" fontId="17" fillId="3" borderId="5" xfId="0" applyNumberFormat="1" applyFont="1" applyFill="1" applyBorder="1" applyAlignment="1">
      <alignment horizontal="center" vertical="center" wrapText="1"/>
    </xf>
    <xf numFmtId="166" fontId="17" fillId="3" borderId="9" xfId="0" applyNumberFormat="1" applyFont="1" applyFill="1" applyBorder="1" applyAlignment="1">
      <alignment horizontal="center" vertical="center" wrapText="1"/>
    </xf>
    <xf numFmtId="14" fontId="17" fillId="3" borderId="5" xfId="0" applyNumberFormat="1" applyFont="1" applyFill="1" applyBorder="1" applyAlignment="1">
      <alignment horizontal="center" vertical="center" wrapText="1"/>
    </xf>
    <xf numFmtId="14" fontId="17" fillId="3" borderId="9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4" fontId="5" fillId="3" borderId="26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14" fontId="0" fillId="3" borderId="26" xfId="0" applyNumberFormat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/>
    </xf>
    <xf numFmtId="14" fontId="0" fillId="3" borderId="26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8"/>
  <sheetViews>
    <sheetView tabSelected="1" zoomScale="87" zoomScaleNormal="87" workbookViewId="0">
      <pane xSplit="1" ySplit="3" topLeftCell="R356" activePane="bottomRight" state="frozen"/>
      <selection pane="topRight" activeCell="B1" sqref="B1"/>
      <selection pane="bottomLeft" activeCell="A4" sqref="A4"/>
      <selection pane="bottomRight" activeCell="L1" sqref="L1:S1"/>
    </sheetView>
  </sheetViews>
  <sheetFormatPr defaultRowHeight="15" x14ac:dyDescent="0.25"/>
  <cols>
    <col min="1" max="1" width="10.5703125" customWidth="1"/>
    <col min="2" max="2" width="11.140625" style="34" customWidth="1"/>
    <col min="3" max="3" width="22.28515625" customWidth="1"/>
    <col min="4" max="4" width="17.85546875" customWidth="1"/>
    <col min="5" max="5" width="10.85546875" customWidth="1"/>
    <col min="6" max="6" width="11.140625" style="19" customWidth="1"/>
    <col min="7" max="7" width="11.28515625" style="19" customWidth="1"/>
    <col min="8" max="8" width="17.85546875" customWidth="1"/>
    <col min="9" max="9" width="12.85546875" customWidth="1"/>
    <col min="10" max="10" width="17" customWidth="1"/>
    <col min="11" max="11" width="20.140625" customWidth="1"/>
    <col min="12" max="13" width="31.140625" customWidth="1"/>
    <col min="14" max="14" width="24.42578125" customWidth="1"/>
    <col min="15" max="15" width="11.28515625" style="16" customWidth="1"/>
    <col min="16" max="16" width="5.5703125" customWidth="1"/>
    <col min="17" max="18" width="16.7109375" customWidth="1"/>
    <col min="19" max="19" width="16.28515625" customWidth="1"/>
    <col min="20" max="20" width="13.42578125" customWidth="1"/>
    <col min="21" max="21" width="28.7109375" customWidth="1"/>
    <col min="22" max="22" width="14.140625" customWidth="1"/>
    <col min="23" max="23" width="25.85546875" customWidth="1"/>
    <col min="24" max="24" width="23.7109375" customWidth="1"/>
    <col min="25" max="25" width="20.42578125" customWidth="1"/>
    <col min="26" max="26" width="14.5703125" customWidth="1"/>
    <col min="27" max="27" width="23.28515625" customWidth="1"/>
    <col min="28" max="28" width="18.5703125" customWidth="1"/>
    <col min="29" max="29" width="15.5703125" customWidth="1"/>
    <col min="30" max="30" width="27.28515625" customWidth="1"/>
  </cols>
  <sheetData>
    <row r="1" spans="1:30" ht="25.5" customHeight="1" thickBot="1" x14ac:dyDescent="0.3">
      <c r="A1" s="348" t="s">
        <v>0</v>
      </c>
      <c r="B1" s="350" t="s">
        <v>1</v>
      </c>
      <c r="C1" s="351"/>
      <c r="D1" s="351"/>
      <c r="E1" s="351"/>
      <c r="F1" s="351"/>
      <c r="G1" s="352"/>
      <c r="H1" s="353" t="s">
        <v>2</v>
      </c>
      <c r="I1" s="354"/>
      <c r="J1" s="354"/>
      <c r="K1" s="355"/>
      <c r="L1" s="358" t="s">
        <v>3</v>
      </c>
      <c r="M1" s="359"/>
      <c r="N1" s="359"/>
      <c r="O1" s="359"/>
      <c r="P1" s="359"/>
      <c r="Q1" s="359"/>
      <c r="R1" s="359"/>
      <c r="S1" s="360"/>
      <c r="T1" s="381" t="s">
        <v>4</v>
      </c>
      <c r="U1" s="382"/>
      <c r="V1" s="383"/>
      <c r="W1" s="381" t="s">
        <v>5</v>
      </c>
      <c r="X1" s="382"/>
      <c r="Y1" s="382"/>
      <c r="Z1" s="383"/>
      <c r="AA1" s="353" t="s">
        <v>6</v>
      </c>
      <c r="AB1" s="354"/>
      <c r="AC1" s="355"/>
      <c r="AD1" s="348" t="s">
        <v>7</v>
      </c>
    </row>
    <row r="2" spans="1:30" ht="62.25" customHeight="1" thickBot="1" x14ac:dyDescent="0.3">
      <c r="A2" s="349"/>
      <c r="B2" s="30" t="s">
        <v>8</v>
      </c>
      <c r="C2" s="4" t="s">
        <v>9</v>
      </c>
      <c r="D2" s="4" t="s">
        <v>10</v>
      </c>
      <c r="E2" s="4" t="s">
        <v>11</v>
      </c>
      <c r="F2" s="17" t="s">
        <v>12</v>
      </c>
      <c r="G2" s="18" t="s">
        <v>13</v>
      </c>
      <c r="H2" s="3" t="s">
        <v>14</v>
      </c>
      <c r="I2" s="4" t="s">
        <v>15</v>
      </c>
      <c r="J2" s="4" t="s">
        <v>16</v>
      </c>
      <c r="K2" s="5" t="s">
        <v>17</v>
      </c>
      <c r="L2" s="3" t="s">
        <v>18</v>
      </c>
      <c r="M2" s="148" t="s">
        <v>19</v>
      </c>
      <c r="N2" s="4" t="s">
        <v>20</v>
      </c>
      <c r="O2" s="356" t="s">
        <v>21</v>
      </c>
      <c r="P2" s="357"/>
      <c r="Q2" s="356" t="s">
        <v>22</v>
      </c>
      <c r="R2" s="361"/>
      <c r="S2" s="362"/>
      <c r="T2" s="24" t="s">
        <v>23</v>
      </c>
      <c r="U2" s="4" t="s">
        <v>24</v>
      </c>
      <c r="V2" s="26" t="s">
        <v>25</v>
      </c>
      <c r="W2" s="24" t="s">
        <v>26</v>
      </c>
      <c r="X2" s="27" t="s">
        <v>9</v>
      </c>
      <c r="Y2" s="27" t="s">
        <v>10</v>
      </c>
      <c r="Z2" s="26" t="s">
        <v>27</v>
      </c>
      <c r="AA2" s="24" t="s">
        <v>9</v>
      </c>
      <c r="AB2" s="27" t="s">
        <v>10</v>
      </c>
      <c r="AC2" s="26" t="s">
        <v>28</v>
      </c>
      <c r="AD2" s="349"/>
    </row>
    <row r="3" spans="1:30" ht="30.75" thickTop="1" x14ac:dyDescent="0.25">
      <c r="A3" s="25"/>
      <c r="B3" s="31"/>
      <c r="C3" s="21"/>
      <c r="D3" s="21"/>
      <c r="E3" s="21"/>
      <c r="F3" s="22"/>
      <c r="G3" s="22"/>
      <c r="H3" s="29"/>
      <c r="I3" s="21"/>
      <c r="J3" s="21"/>
      <c r="K3" s="23"/>
      <c r="L3" s="29"/>
      <c r="M3" s="21"/>
      <c r="N3" s="21"/>
      <c r="O3" s="25"/>
      <c r="P3" s="25"/>
      <c r="Q3" s="25" t="s">
        <v>29</v>
      </c>
      <c r="R3" s="25" t="s">
        <v>30</v>
      </c>
      <c r="S3" s="25" t="s">
        <v>31</v>
      </c>
      <c r="T3" s="25"/>
      <c r="U3" s="21"/>
      <c r="V3" s="25"/>
      <c r="W3" s="25"/>
      <c r="X3" s="25"/>
      <c r="Y3" s="25"/>
      <c r="Z3" s="25"/>
      <c r="AA3" s="25"/>
      <c r="AB3" s="25"/>
      <c r="AC3" s="25"/>
      <c r="AD3" s="207"/>
    </row>
    <row r="4" spans="1:30" ht="60" x14ac:dyDescent="0.25">
      <c r="A4" s="90" t="s">
        <v>32</v>
      </c>
      <c r="B4" s="91">
        <v>43193</v>
      </c>
      <c r="C4" s="92" t="s">
        <v>33</v>
      </c>
      <c r="D4" s="92" t="s">
        <v>34</v>
      </c>
      <c r="E4" s="92" t="s">
        <v>35</v>
      </c>
      <c r="F4" s="91">
        <v>43179</v>
      </c>
      <c r="G4" s="91">
        <v>44639</v>
      </c>
      <c r="H4" s="93" t="s">
        <v>36</v>
      </c>
      <c r="I4" s="92">
        <v>92193722</v>
      </c>
      <c r="J4" s="149">
        <v>54606519552</v>
      </c>
      <c r="K4" s="92" t="s">
        <v>37</v>
      </c>
      <c r="L4" s="92" t="s">
        <v>38</v>
      </c>
      <c r="M4" s="92" t="s">
        <v>39</v>
      </c>
      <c r="N4" s="92" t="s">
        <v>40</v>
      </c>
      <c r="O4" s="151">
        <v>4300</v>
      </c>
      <c r="P4" s="95" t="s">
        <v>41</v>
      </c>
      <c r="Q4" s="96" t="s">
        <v>42</v>
      </c>
      <c r="R4" s="96" t="s">
        <v>43</v>
      </c>
      <c r="S4" s="96" t="s">
        <v>44</v>
      </c>
      <c r="T4" s="95" t="s">
        <v>45</v>
      </c>
      <c r="U4" s="93" t="s">
        <v>46</v>
      </c>
      <c r="V4" s="92">
        <v>10.75</v>
      </c>
      <c r="W4" s="152"/>
      <c r="X4" s="152"/>
      <c r="Y4" s="152"/>
      <c r="Z4" s="152"/>
      <c r="AA4" s="11" t="s">
        <v>47</v>
      </c>
      <c r="AB4" s="11" t="s">
        <v>48</v>
      </c>
      <c r="AC4" s="153">
        <v>44645</v>
      </c>
      <c r="AD4" s="154" t="s">
        <v>49</v>
      </c>
    </row>
    <row r="5" spans="1:30" ht="60" x14ac:dyDescent="0.25">
      <c r="A5" s="6" t="s">
        <v>50</v>
      </c>
      <c r="B5" s="28">
        <v>43185</v>
      </c>
      <c r="C5" s="8" t="s">
        <v>51</v>
      </c>
      <c r="D5" s="8" t="s">
        <v>34</v>
      </c>
      <c r="E5" s="8" t="s">
        <v>35</v>
      </c>
      <c r="F5" s="7">
        <v>43179</v>
      </c>
      <c r="G5" s="7">
        <v>46539</v>
      </c>
      <c r="H5" s="8" t="s">
        <v>52</v>
      </c>
      <c r="I5" s="13" t="s">
        <v>53</v>
      </c>
      <c r="J5" s="13">
        <v>16276316370</v>
      </c>
      <c r="K5" s="8" t="s">
        <v>54</v>
      </c>
      <c r="L5" s="8" t="s">
        <v>55</v>
      </c>
      <c r="M5" s="8" t="s">
        <v>56</v>
      </c>
      <c r="N5" s="8" t="s">
        <v>40</v>
      </c>
      <c r="O5" s="15">
        <v>19094</v>
      </c>
      <c r="P5" s="11" t="s">
        <v>57</v>
      </c>
      <c r="Q5" s="9" t="s">
        <v>58</v>
      </c>
      <c r="R5" s="12" t="s">
        <v>59</v>
      </c>
      <c r="S5" s="12" t="s">
        <v>44</v>
      </c>
      <c r="T5" s="8" t="s">
        <v>45</v>
      </c>
      <c r="U5" s="9" t="s">
        <v>60</v>
      </c>
      <c r="V5" s="8">
        <v>47.734999999999999</v>
      </c>
      <c r="W5" s="1"/>
      <c r="X5" s="1"/>
      <c r="Y5" s="1"/>
      <c r="Z5" s="1"/>
      <c r="AA5" s="1"/>
      <c r="AB5" s="1"/>
      <c r="AC5" s="1"/>
      <c r="AD5" s="2"/>
    </row>
    <row r="6" spans="1:30" ht="60" x14ac:dyDescent="0.25">
      <c r="A6" s="6" t="s">
        <v>61</v>
      </c>
      <c r="B6" s="28">
        <v>43185</v>
      </c>
      <c r="C6" s="8" t="s">
        <v>62</v>
      </c>
      <c r="D6" s="8" t="s">
        <v>34</v>
      </c>
      <c r="E6" s="8" t="s">
        <v>35</v>
      </c>
      <c r="F6" s="7">
        <v>43179</v>
      </c>
      <c r="G6" s="7">
        <v>46539</v>
      </c>
      <c r="H6" s="8" t="s">
        <v>52</v>
      </c>
      <c r="I6" s="13" t="s">
        <v>53</v>
      </c>
      <c r="J6" s="13">
        <v>16276316370</v>
      </c>
      <c r="K6" s="8" t="s">
        <v>54</v>
      </c>
      <c r="L6" s="8" t="s">
        <v>63</v>
      </c>
      <c r="M6" s="8" t="s">
        <v>64</v>
      </c>
      <c r="N6" s="8" t="s">
        <v>40</v>
      </c>
      <c r="O6" s="15">
        <v>14358</v>
      </c>
      <c r="P6" s="11" t="s">
        <v>65</v>
      </c>
      <c r="Q6" s="9" t="s">
        <v>66</v>
      </c>
      <c r="R6" s="12" t="s">
        <v>67</v>
      </c>
      <c r="S6" s="12" t="s">
        <v>44</v>
      </c>
      <c r="T6" s="8" t="s">
        <v>45</v>
      </c>
      <c r="U6" s="9" t="s">
        <v>60</v>
      </c>
      <c r="V6" s="8">
        <v>35.895000000000003</v>
      </c>
      <c r="W6" s="1"/>
      <c r="X6" s="1"/>
      <c r="Y6" s="1"/>
      <c r="Z6" s="1"/>
      <c r="AA6" s="1"/>
      <c r="AB6" s="1"/>
      <c r="AC6" s="1"/>
      <c r="AD6" s="2"/>
    </row>
    <row r="7" spans="1:30" ht="60" x14ac:dyDescent="0.25">
      <c r="A7" s="6" t="s">
        <v>68</v>
      </c>
      <c r="B7" s="28">
        <v>43185</v>
      </c>
      <c r="C7" s="8" t="s">
        <v>69</v>
      </c>
      <c r="D7" s="8" t="s">
        <v>34</v>
      </c>
      <c r="E7" s="8" t="s">
        <v>35</v>
      </c>
      <c r="F7" s="7">
        <v>43179</v>
      </c>
      <c r="G7" s="7">
        <v>46539</v>
      </c>
      <c r="H7" s="8" t="s">
        <v>52</v>
      </c>
      <c r="I7" s="13" t="s">
        <v>53</v>
      </c>
      <c r="J7" s="13">
        <v>16276316370</v>
      </c>
      <c r="K7" s="8" t="s">
        <v>54</v>
      </c>
      <c r="L7" s="8" t="s">
        <v>70</v>
      </c>
      <c r="M7" s="8" t="s">
        <v>71</v>
      </c>
      <c r="N7" s="8" t="s">
        <v>40</v>
      </c>
      <c r="O7" s="15">
        <v>6134</v>
      </c>
      <c r="P7" s="11" t="s">
        <v>65</v>
      </c>
      <c r="Q7" s="9" t="s">
        <v>72</v>
      </c>
      <c r="R7" s="12" t="s">
        <v>73</v>
      </c>
      <c r="S7" s="12" t="s">
        <v>44</v>
      </c>
      <c r="T7" s="8" t="s">
        <v>45</v>
      </c>
      <c r="U7" s="9" t="s">
        <v>60</v>
      </c>
      <c r="V7" s="8">
        <v>15.335000000000001</v>
      </c>
      <c r="W7" s="1"/>
      <c r="X7" s="1"/>
      <c r="Y7" s="1"/>
      <c r="Z7" s="1"/>
      <c r="AA7" s="1"/>
      <c r="AB7" s="1"/>
      <c r="AC7" s="1"/>
      <c r="AD7" s="2"/>
    </row>
    <row r="8" spans="1:30" ht="60" x14ac:dyDescent="0.25">
      <c r="A8" s="6" t="s">
        <v>74</v>
      </c>
      <c r="B8" s="28">
        <v>43186</v>
      </c>
      <c r="C8" s="8" t="s">
        <v>75</v>
      </c>
      <c r="D8" s="8" t="s">
        <v>34</v>
      </c>
      <c r="E8" s="8" t="s">
        <v>35</v>
      </c>
      <c r="F8" s="7">
        <v>43179</v>
      </c>
      <c r="G8" s="7">
        <v>47698</v>
      </c>
      <c r="H8" s="8" t="s">
        <v>76</v>
      </c>
      <c r="I8" s="13" t="s">
        <v>77</v>
      </c>
      <c r="J8" s="13">
        <v>95521563357</v>
      </c>
      <c r="K8" s="8" t="s">
        <v>78</v>
      </c>
      <c r="L8" s="8" t="s">
        <v>79</v>
      </c>
      <c r="M8" s="8" t="s">
        <v>80</v>
      </c>
      <c r="N8" s="8" t="s">
        <v>40</v>
      </c>
      <c r="O8" s="15">
        <v>1002</v>
      </c>
      <c r="P8" s="11" t="s">
        <v>65</v>
      </c>
      <c r="Q8" s="9" t="s">
        <v>81</v>
      </c>
      <c r="R8" s="12" t="s">
        <v>82</v>
      </c>
      <c r="S8" s="12" t="s">
        <v>44</v>
      </c>
      <c r="T8" s="8" t="s">
        <v>45</v>
      </c>
      <c r="U8" s="9" t="s">
        <v>60</v>
      </c>
      <c r="V8" s="8">
        <v>1.002</v>
      </c>
      <c r="W8" s="1"/>
      <c r="X8" s="1"/>
      <c r="Y8" s="1"/>
      <c r="Z8" s="1"/>
      <c r="AA8" s="1"/>
      <c r="AB8" s="1"/>
      <c r="AC8" s="1"/>
      <c r="AD8" s="2"/>
    </row>
    <row r="9" spans="1:30" ht="60" x14ac:dyDescent="0.25">
      <c r="A9" s="6" t="s">
        <v>83</v>
      </c>
      <c r="B9" s="28">
        <v>43186</v>
      </c>
      <c r="C9" s="8" t="s">
        <v>84</v>
      </c>
      <c r="D9" s="8" t="s">
        <v>34</v>
      </c>
      <c r="E9" s="8" t="s">
        <v>35</v>
      </c>
      <c r="F9" s="7">
        <v>43179</v>
      </c>
      <c r="G9" s="7">
        <v>47698</v>
      </c>
      <c r="H9" s="8" t="s">
        <v>76</v>
      </c>
      <c r="I9" s="13" t="s">
        <v>77</v>
      </c>
      <c r="J9" s="13">
        <v>95521563357</v>
      </c>
      <c r="K9" s="8" t="s">
        <v>78</v>
      </c>
      <c r="L9" s="8" t="s">
        <v>85</v>
      </c>
      <c r="M9" s="8" t="s">
        <v>86</v>
      </c>
      <c r="N9" s="8" t="s">
        <v>40</v>
      </c>
      <c r="O9" s="15">
        <v>2189</v>
      </c>
      <c r="P9" s="11" t="s">
        <v>65</v>
      </c>
      <c r="Q9" s="9" t="s">
        <v>87</v>
      </c>
      <c r="R9" s="12" t="s">
        <v>88</v>
      </c>
      <c r="S9" s="12" t="s">
        <v>44</v>
      </c>
      <c r="T9" s="8" t="s">
        <v>45</v>
      </c>
      <c r="U9" s="9" t="s">
        <v>60</v>
      </c>
      <c r="V9" s="8">
        <v>2.1890000000000001</v>
      </c>
      <c r="W9" s="1"/>
      <c r="X9" s="1"/>
      <c r="Y9" s="1"/>
      <c r="Z9" s="1"/>
      <c r="AA9" s="1"/>
      <c r="AB9" s="1"/>
      <c r="AC9" s="1"/>
      <c r="AD9" s="2"/>
    </row>
    <row r="10" spans="1:30" ht="60" x14ac:dyDescent="0.25">
      <c r="A10" s="6" t="s">
        <v>89</v>
      </c>
      <c r="B10" s="28">
        <v>43186</v>
      </c>
      <c r="C10" s="8" t="s">
        <v>90</v>
      </c>
      <c r="D10" s="8" t="s">
        <v>34</v>
      </c>
      <c r="E10" s="8" t="s">
        <v>35</v>
      </c>
      <c r="F10" s="7">
        <v>43179</v>
      </c>
      <c r="G10" s="7">
        <v>46600</v>
      </c>
      <c r="H10" s="8" t="s">
        <v>76</v>
      </c>
      <c r="I10" s="13" t="s">
        <v>77</v>
      </c>
      <c r="J10" s="13">
        <v>95521563357</v>
      </c>
      <c r="K10" s="8" t="s">
        <v>78</v>
      </c>
      <c r="L10" s="8" t="s">
        <v>91</v>
      </c>
      <c r="M10" s="8" t="s">
        <v>92</v>
      </c>
      <c r="N10" s="8" t="s">
        <v>40</v>
      </c>
      <c r="O10" s="15">
        <v>5716</v>
      </c>
      <c r="P10" s="11" t="s">
        <v>65</v>
      </c>
      <c r="Q10" s="9" t="s">
        <v>93</v>
      </c>
      <c r="R10" s="12" t="s">
        <v>94</v>
      </c>
      <c r="S10" s="12" t="s">
        <v>44</v>
      </c>
      <c r="T10" s="8" t="s">
        <v>45</v>
      </c>
      <c r="U10" s="9" t="s">
        <v>60</v>
      </c>
      <c r="V10" s="8">
        <v>14.29</v>
      </c>
      <c r="W10" s="1"/>
      <c r="X10" s="1"/>
      <c r="Y10" s="1"/>
      <c r="Z10" s="1"/>
      <c r="AA10" s="1"/>
      <c r="AB10" s="1"/>
      <c r="AC10" s="1"/>
      <c r="AD10" s="2"/>
    </row>
    <row r="11" spans="1:30" s="98" customFormat="1" ht="60" x14ac:dyDescent="0.25">
      <c r="A11" s="90" t="s">
        <v>95</v>
      </c>
      <c r="B11" s="91">
        <v>43186</v>
      </c>
      <c r="C11" s="92" t="s">
        <v>96</v>
      </c>
      <c r="D11" s="92" t="s">
        <v>34</v>
      </c>
      <c r="E11" s="92" t="s">
        <v>35</v>
      </c>
      <c r="F11" s="91">
        <v>43179</v>
      </c>
      <c r="G11" s="91">
        <v>44639</v>
      </c>
      <c r="H11" s="92" t="s">
        <v>76</v>
      </c>
      <c r="I11" s="149" t="s">
        <v>77</v>
      </c>
      <c r="J11" s="149">
        <v>95521563357</v>
      </c>
      <c r="K11" s="92" t="s">
        <v>78</v>
      </c>
      <c r="L11" s="92" t="s">
        <v>97</v>
      </c>
      <c r="M11" s="92" t="s">
        <v>98</v>
      </c>
      <c r="N11" s="92" t="s">
        <v>40</v>
      </c>
      <c r="O11" s="94">
        <v>22375</v>
      </c>
      <c r="P11" s="95" t="s">
        <v>99</v>
      </c>
      <c r="Q11" s="93" t="s">
        <v>100</v>
      </c>
      <c r="R11" s="96" t="s">
        <v>101</v>
      </c>
      <c r="S11" s="96" t="s">
        <v>44</v>
      </c>
      <c r="T11" s="92" t="s">
        <v>45</v>
      </c>
      <c r="U11" s="93" t="s">
        <v>46</v>
      </c>
      <c r="V11" s="92">
        <v>55.936999999999998</v>
      </c>
      <c r="W11" s="97"/>
      <c r="X11" s="97"/>
      <c r="Y11" s="97"/>
      <c r="Z11" s="97"/>
      <c r="AA11" s="8" t="s">
        <v>102</v>
      </c>
      <c r="AB11" s="8" t="s">
        <v>103</v>
      </c>
      <c r="AC11" s="7">
        <v>44645</v>
      </c>
      <c r="AD11" s="39" t="s">
        <v>49</v>
      </c>
    </row>
    <row r="12" spans="1:30" ht="60" x14ac:dyDescent="0.25">
      <c r="A12" s="90" t="s">
        <v>104</v>
      </c>
      <c r="B12" s="91">
        <v>43185</v>
      </c>
      <c r="C12" s="92" t="s">
        <v>105</v>
      </c>
      <c r="D12" s="92" t="s">
        <v>106</v>
      </c>
      <c r="E12" s="92" t="s">
        <v>35</v>
      </c>
      <c r="F12" s="91">
        <v>43179</v>
      </c>
      <c r="G12" s="91">
        <v>44639</v>
      </c>
      <c r="H12" s="93" t="s">
        <v>107</v>
      </c>
      <c r="I12" s="149">
        <v>97824712</v>
      </c>
      <c r="J12" s="149">
        <v>53688510594</v>
      </c>
      <c r="K12" s="93" t="s">
        <v>108</v>
      </c>
      <c r="L12" s="92" t="s">
        <v>109</v>
      </c>
      <c r="M12" s="92" t="s">
        <v>110</v>
      </c>
      <c r="N12" s="92" t="s">
        <v>40</v>
      </c>
      <c r="O12" s="94">
        <v>1345</v>
      </c>
      <c r="P12" s="95" t="s">
        <v>99</v>
      </c>
      <c r="Q12" s="93" t="s">
        <v>111</v>
      </c>
      <c r="R12" s="96" t="s">
        <v>112</v>
      </c>
      <c r="S12" s="96" t="s">
        <v>44</v>
      </c>
      <c r="T12" s="92" t="s">
        <v>45</v>
      </c>
      <c r="U12" s="93" t="s">
        <v>46</v>
      </c>
      <c r="V12" s="92">
        <v>3.3620000000000001</v>
      </c>
      <c r="W12" s="1"/>
      <c r="X12" s="1"/>
      <c r="Y12" s="1"/>
      <c r="Z12" s="1"/>
      <c r="AA12" s="8" t="s">
        <v>113</v>
      </c>
      <c r="AB12" s="8" t="s">
        <v>103</v>
      </c>
      <c r="AC12" s="7">
        <v>44645</v>
      </c>
      <c r="AD12" s="39" t="s">
        <v>49</v>
      </c>
    </row>
    <row r="13" spans="1:30" ht="60" x14ac:dyDescent="0.25">
      <c r="A13" s="6" t="s">
        <v>114</v>
      </c>
      <c r="B13" s="28">
        <v>43185</v>
      </c>
      <c r="C13" s="8" t="s">
        <v>115</v>
      </c>
      <c r="D13" s="8" t="s">
        <v>106</v>
      </c>
      <c r="E13" s="8" t="s">
        <v>35</v>
      </c>
      <c r="F13" s="7">
        <v>43179</v>
      </c>
      <c r="G13" s="7">
        <v>46784</v>
      </c>
      <c r="H13" s="9" t="s">
        <v>107</v>
      </c>
      <c r="I13" s="13">
        <v>97824712</v>
      </c>
      <c r="J13" s="13">
        <v>53688510594</v>
      </c>
      <c r="K13" s="9" t="s">
        <v>108</v>
      </c>
      <c r="L13" s="8" t="s">
        <v>116</v>
      </c>
      <c r="M13" s="8" t="s">
        <v>117</v>
      </c>
      <c r="N13" s="8" t="s">
        <v>40</v>
      </c>
      <c r="O13" s="15">
        <v>1007</v>
      </c>
      <c r="P13" s="11" t="s">
        <v>65</v>
      </c>
      <c r="Q13" s="9" t="s">
        <v>118</v>
      </c>
      <c r="R13" s="12" t="s">
        <v>119</v>
      </c>
      <c r="S13" s="12" t="s">
        <v>44</v>
      </c>
      <c r="T13" s="8" t="s">
        <v>45</v>
      </c>
      <c r="U13" s="9" t="s">
        <v>60</v>
      </c>
      <c r="V13" s="8">
        <v>2.5169999999999999</v>
      </c>
      <c r="W13" s="1"/>
      <c r="X13" s="1"/>
      <c r="Y13" s="1"/>
      <c r="Z13" s="1"/>
      <c r="AA13" s="1"/>
      <c r="AB13" s="1"/>
      <c r="AC13" s="1"/>
      <c r="AD13" s="2"/>
    </row>
    <row r="14" spans="1:30" ht="60" x14ac:dyDescent="0.25">
      <c r="A14" s="6" t="s">
        <v>120</v>
      </c>
      <c r="B14" s="28">
        <v>43185</v>
      </c>
      <c r="C14" s="8" t="s">
        <v>121</v>
      </c>
      <c r="D14" s="8" t="s">
        <v>106</v>
      </c>
      <c r="E14" s="8" t="s">
        <v>35</v>
      </c>
      <c r="F14" s="7">
        <v>43179</v>
      </c>
      <c r="G14" s="7">
        <v>46784</v>
      </c>
      <c r="H14" s="9" t="s">
        <v>107</v>
      </c>
      <c r="I14" s="13">
        <v>97824712</v>
      </c>
      <c r="J14" s="13">
        <v>53688510594</v>
      </c>
      <c r="K14" s="9" t="s">
        <v>108</v>
      </c>
      <c r="L14" s="8" t="s">
        <v>122</v>
      </c>
      <c r="M14" s="8" t="s">
        <v>123</v>
      </c>
      <c r="N14" s="8" t="s">
        <v>40</v>
      </c>
      <c r="O14" s="15">
        <v>5022</v>
      </c>
      <c r="P14" s="11" t="s">
        <v>65</v>
      </c>
      <c r="Q14" s="9" t="s">
        <v>124</v>
      </c>
      <c r="R14" s="12" t="s">
        <v>125</v>
      </c>
      <c r="S14" s="12" t="s">
        <v>44</v>
      </c>
      <c r="T14" s="8" t="s">
        <v>45</v>
      </c>
      <c r="U14" s="9" t="s">
        <v>60</v>
      </c>
      <c r="V14" s="8">
        <v>12.555</v>
      </c>
      <c r="W14" s="1"/>
      <c r="X14" s="1"/>
      <c r="Y14" s="1"/>
      <c r="Z14" s="1"/>
      <c r="AA14" s="1"/>
      <c r="AB14" s="1"/>
      <c r="AC14" s="1"/>
      <c r="AD14" s="2"/>
    </row>
    <row r="15" spans="1:30" ht="285" x14ac:dyDescent="0.25">
      <c r="A15" s="90" t="s">
        <v>126</v>
      </c>
      <c r="B15" s="91">
        <v>43185</v>
      </c>
      <c r="C15" s="92" t="s">
        <v>127</v>
      </c>
      <c r="D15" s="92" t="s">
        <v>34</v>
      </c>
      <c r="E15" s="92" t="s">
        <v>35</v>
      </c>
      <c r="F15" s="91">
        <v>43180</v>
      </c>
      <c r="G15" s="91">
        <v>44926</v>
      </c>
      <c r="H15" s="93" t="s">
        <v>128</v>
      </c>
      <c r="I15" s="149">
        <v>92195296</v>
      </c>
      <c r="J15" s="149">
        <v>69605745603</v>
      </c>
      <c r="K15" s="92" t="s">
        <v>129</v>
      </c>
      <c r="L15" s="92" t="s">
        <v>130</v>
      </c>
      <c r="M15" s="92" t="s">
        <v>131</v>
      </c>
      <c r="N15" s="92" t="s">
        <v>40</v>
      </c>
      <c r="O15" s="94">
        <v>196</v>
      </c>
      <c r="P15" s="95" t="s">
        <v>99</v>
      </c>
      <c r="Q15" s="93" t="s">
        <v>132</v>
      </c>
      <c r="R15" s="93" t="s">
        <v>133</v>
      </c>
      <c r="S15" s="96" t="s">
        <v>44</v>
      </c>
      <c r="T15" s="92" t="s">
        <v>45</v>
      </c>
      <c r="U15" s="93" t="s">
        <v>46</v>
      </c>
      <c r="V15" s="92">
        <v>0.49</v>
      </c>
      <c r="W15" s="1"/>
      <c r="X15" s="1"/>
      <c r="Y15" s="1"/>
      <c r="Z15" s="1"/>
      <c r="AA15" s="8" t="s">
        <v>134</v>
      </c>
      <c r="AB15" s="8" t="s">
        <v>135</v>
      </c>
      <c r="AC15" s="7">
        <v>44929</v>
      </c>
      <c r="AD15" s="39" t="s">
        <v>49</v>
      </c>
    </row>
    <row r="16" spans="1:30" ht="315" x14ac:dyDescent="0.25">
      <c r="A16" s="90" t="s">
        <v>136</v>
      </c>
      <c r="B16" s="91">
        <v>43185</v>
      </c>
      <c r="C16" s="92" t="s">
        <v>137</v>
      </c>
      <c r="D16" s="92" t="s">
        <v>34</v>
      </c>
      <c r="E16" s="92" t="s">
        <v>35</v>
      </c>
      <c r="F16" s="91">
        <v>43180</v>
      </c>
      <c r="G16" s="91">
        <v>44926</v>
      </c>
      <c r="H16" s="93" t="s">
        <v>128</v>
      </c>
      <c r="I16" s="149">
        <v>92195296</v>
      </c>
      <c r="J16" s="149">
        <v>69605745603</v>
      </c>
      <c r="K16" s="92" t="s">
        <v>129</v>
      </c>
      <c r="L16" s="92" t="s">
        <v>138</v>
      </c>
      <c r="M16" s="92" t="s">
        <v>139</v>
      </c>
      <c r="N16" s="92" t="s">
        <v>40</v>
      </c>
      <c r="O16" s="94">
        <v>1989</v>
      </c>
      <c r="P16" s="95" t="s">
        <v>99</v>
      </c>
      <c r="Q16" s="93" t="s">
        <v>140</v>
      </c>
      <c r="R16" s="93" t="s">
        <v>141</v>
      </c>
      <c r="S16" s="96" t="s">
        <v>44</v>
      </c>
      <c r="T16" s="92" t="s">
        <v>45</v>
      </c>
      <c r="U16" s="93" t="s">
        <v>46</v>
      </c>
      <c r="V16" s="92">
        <v>4.9725000000000001</v>
      </c>
      <c r="W16" s="1"/>
      <c r="X16" s="1"/>
      <c r="Y16" s="1"/>
      <c r="Z16" s="1"/>
      <c r="AA16" s="8" t="s">
        <v>142</v>
      </c>
      <c r="AB16" s="8" t="s">
        <v>135</v>
      </c>
      <c r="AC16" s="7">
        <v>44929</v>
      </c>
      <c r="AD16" s="39" t="s">
        <v>49</v>
      </c>
    </row>
    <row r="17" spans="1:30" ht="60" x14ac:dyDescent="0.25">
      <c r="A17" s="90" t="s">
        <v>143</v>
      </c>
      <c r="B17" s="91">
        <v>43185</v>
      </c>
      <c r="C17" s="92" t="s">
        <v>144</v>
      </c>
      <c r="D17" s="92" t="s">
        <v>34</v>
      </c>
      <c r="E17" s="92" t="s">
        <v>35</v>
      </c>
      <c r="F17" s="91">
        <v>43180</v>
      </c>
      <c r="G17" s="91">
        <v>44926</v>
      </c>
      <c r="H17" s="93" t="s">
        <v>128</v>
      </c>
      <c r="I17" s="149">
        <v>92195296</v>
      </c>
      <c r="J17" s="149">
        <v>69605745603</v>
      </c>
      <c r="K17" s="92" t="s">
        <v>129</v>
      </c>
      <c r="L17" s="92" t="s">
        <v>145</v>
      </c>
      <c r="M17" s="92" t="s">
        <v>146</v>
      </c>
      <c r="N17" s="92" t="s">
        <v>40</v>
      </c>
      <c r="O17" s="94">
        <v>456</v>
      </c>
      <c r="P17" s="95" t="s">
        <v>99</v>
      </c>
      <c r="Q17" s="93" t="s">
        <v>147</v>
      </c>
      <c r="R17" s="93" t="s">
        <v>148</v>
      </c>
      <c r="S17" s="96" t="s">
        <v>44</v>
      </c>
      <c r="T17" s="92" t="s">
        <v>45</v>
      </c>
      <c r="U17" s="93" t="s">
        <v>46</v>
      </c>
      <c r="V17" s="92">
        <v>1.1399999999999999</v>
      </c>
      <c r="W17" s="1"/>
      <c r="X17" s="1"/>
      <c r="Y17" s="1"/>
      <c r="Z17" s="1"/>
      <c r="AA17" s="8" t="s">
        <v>149</v>
      </c>
      <c r="AB17" s="8" t="s">
        <v>135</v>
      </c>
      <c r="AC17" s="7">
        <v>44929</v>
      </c>
      <c r="AD17" s="39" t="s">
        <v>49</v>
      </c>
    </row>
    <row r="18" spans="1:30" s="10" customFormat="1" ht="60" x14ac:dyDescent="0.25">
      <c r="A18" s="6" t="s">
        <v>150</v>
      </c>
      <c r="B18" s="28">
        <v>43193</v>
      </c>
      <c r="C18" s="8" t="s">
        <v>151</v>
      </c>
      <c r="D18" s="8" t="s">
        <v>34</v>
      </c>
      <c r="E18" s="8" t="s">
        <v>35</v>
      </c>
      <c r="F18" s="7">
        <v>43179</v>
      </c>
      <c r="G18" s="7">
        <v>46784</v>
      </c>
      <c r="H18" s="9" t="s">
        <v>36</v>
      </c>
      <c r="I18" s="13">
        <v>92193722</v>
      </c>
      <c r="J18" s="13">
        <v>54606519552</v>
      </c>
      <c r="K18" s="8" t="s">
        <v>37</v>
      </c>
      <c r="L18" s="8" t="s">
        <v>152</v>
      </c>
      <c r="M18" s="8" t="s">
        <v>153</v>
      </c>
      <c r="N18" s="8" t="s">
        <v>40</v>
      </c>
      <c r="O18" s="15">
        <v>6526</v>
      </c>
      <c r="P18" s="11" t="s">
        <v>65</v>
      </c>
      <c r="Q18" s="9" t="s">
        <v>154</v>
      </c>
      <c r="R18" s="12" t="s">
        <v>155</v>
      </c>
      <c r="S18" s="12" t="s">
        <v>44</v>
      </c>
      <c r="T18" s="8" t="s">
        <v>45</v>
      </c>
      <c r="U18" s="9" t="s">
        <v>60</v>
      </c>
      <c r="V18" s="8">
        <v>16.315000000000001</v>
      </c>
      <c r="W18" s="8"/>
      <c r="X18" s="8"/>
      <c r="Y18" s="8"/>
      <c r="Z18" s="8"/>
      <c r="AA18" s="8"/>
      <c r="AB18" s="8"/>
      <c r="AC18" s="8"/>
      <c r="AD18" s="20" t="s">
        <v>156</v>
      </c>
    </row>
    <row r="19" spans="1:30" s="98" customFormat="1" ht="75" x14ac:dyDescent="0.25">
      <c r="A19" s="90" t="s">
        <v>157</v>
      </c>
      <c r="B19" s="91">
        <v>43185</v>
      </c>
      <c r="C19" s="92" t="s">
        <v>158</v>
      </c>
      <c r="D19" s="92" t="s">
        <v>106</v>
      </c>
      <c r="E19" s="92" t="s">
        <v>35</v>
      </c>
      <c r="F19" s="91">
        <v>43180</v>
      </c>
      <c r="G19" s="91">
        <v>46784</v>
      </c>
      <c r="H19" s="93" t="s">
        <v>159</v>
      </c>
      <c r="I19" s="149">
        <v>91206219</v>
      </c>
      <c r="J19" s="149">
        <v>44272061965</v>
      </c>
      <c r="K19" s="92" t="s">
        <v>160</v>
      </c>
      <c r="L19" s="92" t="s">
        <v>161</v>
      </c>
      <c r="M19" s="92" t="s">
        <v>162</v>
      </c>
      <c r="N19" s="92" t="s">
        <v>40</v>
      </c>
      <c r="O19" s="94">
        <v>16507</v>
      </c>
      <c r="P19" s="95" t="s">
        <v>99</v>
      </c>
      <c r="Q19" s="93" t="s">
        <v>163</v>
      </c>
      <c r="R19" s="96" t="s">
        <v>164</v>
      </c>
      <c r="S19" s="96" t="s">
        <v>44</v>
      </c>
      <c r="T19" s="92" t="s">
        <v>45</v>
      </c>
      <c r="U19" s="93" t="s">
        <v>46</v>
      </c>
      <c r="V19" s="92">
        <v>41.267499999999998</v>
      </c>
      <c r="W19" s="97"/>
      <c r="X19" s="97"/>
      <c r="Y19" s="97"/>
      <c r="Z19" s="97"/>
      <c r="AA19" s="32" t="s">
        <v>165</v>
      </c>
      <c r="AB19" s="32" t="s">
        <v>166</v>
      </c>
      <c r="AC19" s="28">
        <v>43476</v>
      </c>
      <c r="AD19" s="133" t="s">
        <v>167</v>
      </c>
    </row>
    <row r="20" spans="1:30" s="98" customFormat="1" ht="75" x14ac:dyDescent="0.25">
      <c r="A20" s="90" t="s">
        <v>168</v>
      </c>
      <c r="B20" s="91">
        <v>43185</v>
      </c>
      <c r="C20" s="92" t="s">
        <v>169</v>
      </c>
      <c r="D20" s="92" t="s">
        <v>106</v>
      </c>
      <c r="E20" s="92" t="s">
        <v>35</v>
      </c>
      <c r="F20" s="91">
        <v>43180</v>
      </c>
      <c r="G20" s="91">
        <v>46784</v>
      </c>
      <c r="H20" s="93" t="s">
        <v>159</v>
      </c>
      <c r="I20" s="149">
        <v>91206219</v>
      </c>
      <c r="J20" s="149">
        <v>44272061965</v>
      </c>
      <c r="K20" s="92" t="s">
        <v>160</v>
      </c>
      <c r="L20" s="92" t="s">
        <v>170</v>
      </c>
      <c r="M20" s="92" t="s">
        <v>171</v>
      </c>
      <c r="N20" s="92" t="s">
        <v>40</v>
      </c>
      <c r="O20" s="94">
        <v>4669</v>
      </c>
      <c r="P20" s="95" t="s">
        <v>99</v>
      </c>
      <c r="Q20" s="93" t="s">
        <v>172</v>
      </c>
      <c r="R20" s="96" t="s">
        <v>173</v>
      </c>
      <c r="S20" s="96" t="s">
        <v>44</v>
      </c>
      <c r="T20" s="92" t="s">
        <v>45</v>
      </c>
      <c r="U20" s="93" t="s">
        <v>46</v>
      </c>
      <c r="V20" s="92">
        <v>11.672499999999999</v>
      </c>
      <c r="W20" s="97"/>
      <c r="X20" s="97"/>
      <c r="Y20" s="97"/>
      <c r="Z20" s="97"/>
      <c r="AA20" s="32" t="s">
        <v>165</v>
      </c>
      <c r="AB20" s="32" t="s">
        <v>166</v>
      </c>
      <c r="AC20" s="28">
        <v>43476</v>
      </c>
      <c r="AD20" s="133" t="s">
        <v>167</v>
      </c>
    </row>
    <row r="21" spans="1:30" s="98" customFormat="1" ht="60" x14ac:dyDescent="0.25">
      <c r="A21" s="90" t="s">
        <v>174</v>
      </c>
      <c r="B21" s="91">
        <v>43188</v>
      </c>
      <c r="C21" s="92" t="s">
        <v>175</v>
      </c>
      <c r="D21" s="92" t="s">
        <v>106</v>
      </c>
      <c r="E21" s="92" t="s">
        <v>35</v>
      </c>
      <c r="F21" s="91">
        <v>43181</v>
      </c>
      <c r="G21" s="91">
        <v>44639</v>
      </c>
      <c r="H21" s="93" t="s">
        <v>176</v>
      </c>
      <c r="I21" s="149">
        <v>92188214</v>
      </c>
      <c r="J21" s="149">
        <v>64728544580</v>
      </c>
      <c r="K21" s="92" t="s">
        <v>177</v>
      </c>
      <c r="L21" s="92" t="s">
        <v>178</v>
      </c>
      <c r="M21" s="92" t="s">
        <v>179</v>
      </c>
      <c r="N21" s="92" t="s">
        <v>40</v>
      </c>
      <c r="O21" s="94">
        <v>19874</v>
      </c>
      <c r="P21" s="95" t="s">
        <v>99</v>
      </c>
      <c r="Q21" s="93" t="s">
        <v>180</v>
      </c>
      <c r="R21" s="96" t="s">
        <v>181</v>
      </c>
      <c r="S21" s="96" t="s">
        <v>44</v>
      </c>
      <c r="T21" s="92" t="s">
        <v>45</v>
      </c>
      <c r="U21" s="93" t="s">
        <v>46</v>
      </c>
      <c r="V21" s="92">
        <f>O21*2.5/1000</f>
        <v>49.685000000000002</v>
      </c>
      <c r="W21" s="97"/>
      <c r="X21" s="97"/>
      <c r="Y21" s="97"/>
      <c r="Z21" s="97"/>
      <c r="AA21" s="8" t="s">
        <v>182</v>
      </c>
      <c r="AB21" s="8" t="s">
        <v>103</v>
      </c>
      <c r="AC21" s="7">
        <v>44645</v>
      </c>
      <c r="AD21" s="39" t="s">
        <v>49</v>
      </c>
    </row>
    <row r="22" spans="1:30" ht="75" x14ac:dyDescent="0.25">
      <c r="A22" s="6" t="s">
        <v>183</v>
      </c>
      <c r="B22" s="28">
        <v>43188</v>
      </c>
      <c r="C22" s="8" t="s">
        <v>184</v>
      </c>
      <c r="D22" s="8" t="s">
        <v>106</v>
      </c>
      <c r="E22" s="8" t="s">
        <v>35</v>
      </c>
      <c r="F22" s="7">
        <v>43181</v>
      </c>
      <c r="G22" s="7">
        <v>46539</v>
      </c>
      <c r="H22" s="9" t="s">
        <v>176</v>
      </c>
      <c r="I22" s="13">
        <v>92188214</v>
      </c>
      <c r="J22" s="13">
        <v>64728544580</v>
      </c>
      <c r="K22" s="8" t="s">
        <v>177</v>
      </c>
      <c r="L22" s="8" t="s">
        <v>185</v>
      </c>
      <c r="M22" s="8" t="s">
        <v>186</v>
      </c>
      <c r="N22" s="8" t="s">
        <v>40</v>
      </c>
      <c r="O22" s="15">
        <v>13436</v>
      </c>
      <c r="P22" s="11" t="s">
        <v>65</v>
      </c>
      <c r="Q22" s="9" t="s">
        <v>187</v>
      </c>
      <c r="R22" s="12" t="s">
        <v>188</v>
      </c>
      <c r="S22" s="12" t="s">
        <v>44</v>
      </c>
      <c r="T22" s="8" t="s">
        <v>45</v>
      </c>
      <c r="U22" s="9" t="s">
        <v>60</v>
      </c>
      <c r="V22" s="8">
        <f>O22*2.5/1000</f>
        <v>33.590000000000003</v>
      </c>
      <c r="W22" s="1"/>
      <c r="X22" s="1"/>
      <c r="Y22" s="1"/>
      <c r="Z22" s="1"/>
      <c r="AA22" s="1"/>
      <c r="AB22" s="1"/>
      <c r="AC22" s="1"/>
      <c r="AD22" s="2"/>
    </row>
    <row r="23" spans="1:30" s="98" customFormat="1" ht="60" x14ac:dyDescent="0.25">
      <c r="A23" s="90" t="s">
        <v>189</v>
      </c>
      <c r="B23" s="91">
        <v>43182</v>
      </c>
      <c r="C23" s="92" t="s">
        <v>190</v>
      </c>
      <c r="D23" s="92" t="s">
        <v>34</v>
      </c>
      <c r="E23" s="92" t="s">
        <v>35</v>
      </c>
      <c r="F23" s="91">
        <v>43181</v>
      </c>
      <c r="G23" s="91">
        <v>48327</v>
      </c>
      <c r="H23" s="92" t="s">
        <v>191</v>
      </c>
      <c r="I23" s="149">
        <v>60004899</v>
      </c>
      <c r="J23" s="149">
        <v>92418838517</v>
      </c>
      <c r="K23" s="92" t="s">
        <v>192</v>
      </c>
      <c r="L23" s="93" t="s">
        <v>193</v>
      </c>
      <c r="M23" s="93" t="s">
        <v>194</v>
      </c>
      <c r="N23" s="92" t="s">
        <v>195</v>
      </c>
      <c r="O23" s="94">
        <v>56250</v>
      </c>
      <c r="P23" s="95" t="s">
        <v>99</v>
      </c>
      <c r="Q23" s="93" t="s">
        <v>196</v>
      </c>
      <c r="R23" s="93" t="s">
        <v>197</v>
      </c>
      <c r="S23" s="96" t="s">
        <v>44</v>
      </c>
      <c r="T23" s="92" t="s">
        <v>45</v>
      </c>
      <c r="U23" s="93" t="s">
        <v>198</v>
      </c>
      <c r="V23" s="92">
        <v>500</v>
      </c>
      <c r="W23" s="97"/>
      <c r="X23" s="97"/>
      <c r="Y23" s="97"/>
      <c r="Z23" s="97"/>
      <c r="AA23" s="72" t="s">
        <v>199</v>
      </c>
      <c r="AB23" s="73" t="s">
        <v>200</v>
      </c>
      <c r="AC23" s="28">
        <v>43504</v>
      </c>
      <c r="AD23" s="88" t="s">
        <v>201</v>
      </c>
    </row>
    <row r="24" spans="1:30" s="98" customFormat="1" ht="60" x14ac:dyDescent="0.25">
      <c r="A24" s="90" t="s">
        <v>189</v>
      </c>
      <c r="B24" s="91">
        <v>43182</v>
      </c>
      <c r="C24" s="92" t="s">
        <v>190</v>
      </c>
      <c r="D24" s="92" t="s">
        <v>34</v>
      </c>
      <c r="E24" s="92" t="s">
        <v>35</v>
      </c>
      <c r="F24" s="91">
        <v>43181</v>
      </c>
      <c r="G24" s="91">
        <v>48327</v>
      </c>
      <c r="H24" s="92" t="s">
        <v>191</v>
      </c>
      <c r="I24" s="149">
        <v>60004899</v>
      </c>
      <c r="J24" s="149">
        <v>92418838517</v>
      </c>
      <c r="K24" s="92" t="s">
        <v>192</v>
      </c>
      <c r="L24" s="93" t="s">
        <v>202</v>
      </c>
      <c r="M24" s="93" t="s">
        <v>203</v>
      </c>
      <c r="N24" s="92" t="s">
        <v>195</v>
      </c>
      <c r="O24" s="94">
        <v>56250</v>
      </c>
      <c r="P24" s="95" t="s">
        <v>99</v>
      </c>
      <c r="Q24" s="93" t="s">
        <v>204</v>
      </c>
      <c r="R24" s="93" t="s">
        <v>205</v>
      </c>
      <c r="S24" s="96" t="s">
        <v>44</v>
      </c>
      <c r="T24" s="92" t="s">
        <v>45</v>
      </c>
      <c r="U24" s="93" t="s">
        <v>198</v>
      </c>
      <c r="V24" s="92">
        <v>500</v>
      </c>
      <c r="W24" s="97"/>
      <c r="X24" s="97"/>
      <c r="Y24" s="97"/>
      <c r="Z24" s="97"/>
      <c r="AA24" s="72" t="s">
        <v>199</v>
      </c>
      <c r="AB24" s="73" t="s">
        <v>200</v>
      </c>
      <c r="AC24" s="28">
        <v>43504</v>
      </c>
      <c r="AD24" s="88" t="s">
        <v>201</v>
      </c>
    </row>
    <row r="25" spans="1:30" s="98" customFormat="1" ht="60" x14ac:dyDescent="0.25">
      <c r="A25" s="90" t="s">
        <v>206</v>
      </c>
      <c r="B25" s="91">
        <v>43182</v>
      </c>
      <c r="C25" s="92" t="s">
        <v>207</v>
      </c>
      <c r="D25" s="92" t="s">
        <v>106</v>
      </c>
      <c r="E25" s="92" t="s">
        <v>35</v>
      </c>
      <c r="F25" s="91">
        <v>43179</v>
      </c>
      <c r="G25" s="91">
        <v>46081</v>
      </c>
      <c r="H25" s="92" t="s">
        <v>191</v>
      </c>
      <c r="I25" s="149">
        <v>60004899</v>
      </c>
      <c r="J25" s="149">
        <v>92418838517</v>
      </c>
      <c r="K25" s="92" t="s">
        <v>192</v>
      </c>
      <c r="L25" s="93" t="s">
        <v>208</v>
      </c>
      <c r="M25" s="93" t="s">
        <v>209</v>
      </c>
      <c r="N25" s="92" t="s">
        <v>195</v>
      </c>
      <c r="O25" s="94">
        <v>30000</v>
      </c>
      <c r="P25" s="95" t="s">
        <v>99</v>
      </c>
      <c r="Q25" s="93" t="s">
        <v>210</v>
      </c>
      <c r="R25" s="96" t="s">
        <v>211</v>
      </c>
      <c r="S25" s="96" t="s">
        <v>44</v>
      </c>
      <c r="T25" s="92" t="s">
        <v>45</v>
      </c>
      <c r="U25" s="93" t="s">
        <v>198</v>
      </c>
      <c r="V25" s="92">
        <v>230</v>
      </c>
      <c r="W25" s="97"/>
      <c r="X25" s="97"/>
      <c r="Y25" s="97"/>
      <c r="Z25" s="97"/>
      <c r="AA25" s="72" t="s">
        <v>199</v>
      </c>
      <c r="AB25" s="73" t="s">
        <v>200</v>
      </c>
      <c r="AC25" s="28">
        <v>43504</v>
      </c>
      <c r="AD25" s="88" t="s">
        <v>201</v>
      </c>
    </row>
    <row r="26" spans="1:30" s="98" customFormat="1" ht="60" x14ac:dyDescent="0.25">
      <c r="A26" s="90" t="s">
        <v>206</v>
      </c>
      <c r="B26" s="91">
        <v>43182</v>
      </c>
      <c r="C26" s="92" t="s">
        <v>207</v>
      </c>
      <c r="D26" s="92" t="s">
        <v>106</v>
      </c>
      <c r="E26" s="92" t="s">
        <v>35</v>
      </c>
      <c r="F26" s="91">
        <v>43179</v>
      </c>
      <c r="G26" s="91">
        <v>46081</v>
      </c>
      <c r="H26" s="92" t="s">
        <v>191</v>
      </c>
      <c r="I26" s="149">
        <v>60004899</v>
      </c>
      <c r="J26" s="149">
        <v>92418838517</v>
      </c>
      <c r="K26" s="92" t="s">
        <v>192</v>
      </c>
      <c r="L26" s="93" t="s">
        <v>212</v>
      </c>
      <c r="M26" s="93" t="s">
        <v>213</v>
      </c>
      <c r="N26" s="92" t="s">
        <v>195</v>
      </c>
      <c r="O26" s="94">
        <v>160000</v>
      </c>
      <c r="P26" s="95" t="s">
        <v>99</v>
      </c>
      <c r="Q26" s="93" t="s">
        <v>214</v>
      </c>
      <c r="R26" s="96" t="s">
        <v>215</v>
      </c>
      <c r="S26" s="96" t="s">
        <v>44</v>
      </c>
      <c r="T26" s="92" t="s">
        <v>45</v>
      </c>
      <c r="U26" s="93" t="s">
        <v>198</v>
      </c>
      <c r="V26" s="92">
        <v>1240</v>
      </c>
      <c r="W26" s="97"/>
      <c r="X26" s="97"/>
      <c r="Y26" s="97"/>
      <c r="Z26" s="97"/>
      <c r="AA26" s="72" t="s">
        <v>199</v>
      </c>
      <c r="AB26" s="73" t="s">
        <v>200</v>
      </c>
      <c r="AC26" s="28">
        <v>43504</v>
      </c>
      <c r="AD26" s="88" t="s">
        <v>201</v>
      </c>
    </row>
    <row r="27" spans="1:30" s="98" customFormat="1" ht="60" x14ac:dyDescent="0.25">
      <c r="A27" s="90" t="s">
        <v>216</v>
      </c>
      <c r="B27" s="91">
        <v>43182</v>
      </c>
      <c r="C27" s="92" t="s">
        <v>217</v>
      </c>
      <c r="D27" s="92" t="s">
        <v>34</v>
      </c>
      <c r="E27" s="92" t="s">
        <v>35</v>
      </c>
      <c r="F27" s="91">
        <v>43181</v>
      </c>
      <c r="G27" s="91">
        <v>46370</v>
      </c>
      <c r="H27" s="92" t="s">
        <v>191</v>
      </c>
      <c r="I27" s="149">
        <v>60004899</v>
      </c>
      <c r="J27" s="149">
        <v>92418838517</v>
      </c>
      <c r="K27" s="92" t="s">
        <v>192</v>
      </c>
      <c r="L27" s="93" t="s">
        <v>218</v>
      </c>
      <c r="M27" s="93" t="s">
        <v>219</v>
      </c>
      <c r="N27" s="92" t="s">
        <v>195</v>
      </c>
      <c r="O27" s="94">
        <v>70000</v>
      </c>
      <c r="P27" s="95" t="s">
        <v>99</v>
      </c>
      <c r="Q27" s="93" t="s">
        <v>220</v>
      </c>
      <c r="R27" s="93" t="s">
        <v>221</v>
      </c>
      <c r="S27" s="96" t="s">
        <v>44</v>
      </c>
      <c r="T27" s="92" t="s">
        <v>45</v>
      </c>
      <c r="U27" s="93" t="s">
        <v>198</v>
      </c>
      <c r="V27" s="92">
        <v>750</v>
      </c>
      <c r="W27" s="97"/>
      <c r="X27" s="97"/>
      <c r="Y27" s="97"/>
      <c r="Z27" s="97"/>
      <c r="AA27" s="72" t="s">
        <v>199</v>
      </c>
      <c r="AB27" s="73" t="s">
        <v>200</v>
      </c>
      <c r="AC27" s="28">
        <v>43504</v>
      </c>
      <c r="AD27" s="88" t="s">
        <v>201</v>
      </c>
    </row>
    <row r="28" spans="1:30" s="98" customFormat="1" ht="60" x14ac:dyDescent="0.25">
      <c r="A28" s="90" t="s">
        <v>216</v>
      </c>
      <c r="B28" s="91">
        <v>43182</v>
      </c>
      <c r="C28" s="92" t="s">
        <v>217</v>
      </c>
      <c r="D28" s="92" t="s">
        <v>34</v>
      </c>
      <c r="E28" s="92" t="s">
        <v>35</v>
      </c>
      <c r="F28" s="91">
        <v>43181</v>
      </c>
      <c r="G28" s="91">
        <v>46370</v>
      </c>
      <c r="H28" s="92" t="s">
        <v>191</v>
      </c>
      <c r="I28" s="149">
        <v>60004899</v>
      </c>
      <c r="J28" s="149">
        <v>92418838517</v>
      </c>
      <c r="K28" s="92" t="s">
        <v>192</v>
      </c>
      <c r="L28" s="93" t="s">
        <v>222</v>
      </c>
      <c r="M28" s="93" t="s">
        <v>223</v>
      </c>
      <c r="N28" s="92" t="s">
        <v>195</v>
      </c>
      <c r="O28" s="94">
        <v>70000</v>
      </c>
      <c r="P28" s="95" t="s">
        <v>99</v>
      </c>
      <c r="Q28" s="93" t="s">
        <v>224</v>
      </c>
      <c r="R28" s="93" t="s">
        <v>225</v>
      </c>
      <c r="S28" s="96" t="s">
        <v>44</v>
      </c>
      <c r="T28" s="92" t="s">
        <v>45</v>
      </c>
      <c r="U28" s="93" t="s">
        <v>198</v>
      </c>
      <c r="V28" s="92">
        <v>750</v>
      </c>
      <c r="W28" s="97"/>
      <c r="X28" s="97"/>
      <c r="Y28" s="97"/>
      <c r="Z28" s="97"/>
      <c r="AA28" s="72" t="s">
        <v>199</v>
      </c>
      <c r="AB28" s="73" t="s">
        <v>200</v>
      </c>
      <c r="AC28" s="28">
        <v>43504</v>
      </c>
      <c r="AD28" s="88" t="s">
        <v>201</v>
      </c>
    </row>
    <row r="29" spans="1:30" s="98" customFormat="1" ht="60" x14ac:dyDescent="0.25">
      <c r="A29" s="90" t="s">
        <v>226</v>
      </c>
      <c r="B29" s="91">
        <v>43182</v>
      </c>
      <c r="C29" s="92" t="s">
        <v>227</v>
      </c>
      <c r="D29" s="92" t="s">
        <v>34</v>
      </c>
      <c r="E29" s="92" t="s">
        <v>35</v>
      </c>
      <c r="F29" s="91">
        <v>43181</v>
      </c>
      <c r="G29" s="102">
        <v>43457</v>
      </c>
      <c r="H29" s="92" t="s">
        <v>191</v>
      </c>
      <c r="I29" s="149">
        <v>60004899</v>
      </c>
      <c r="J29" s="149">
        <v>92418838517</v>
      </c>
      <c r="K29" s="92" t="s">
        <v>192</v>
      </c>
      <c r="L29" s="93" t="s">
        <v>228</v>
      </c>
      <c r="M29" s="93" t="s">
        <v>229</v>
      </c>
      <c r="N29" s="92" t="s">
        <v>195</v>
      </c>
      <c r="O29" s="103">
        <v>120000</v>
      </c>
      <c r="P29" s="95" t="s">
        <v>99</v>
      </c>
      <c r="Q29" s="93" t="s">
        <v>230</v>
      </c>
      <c r="R29" s="93" t="s">
        <v>231</v>
      </c>
      <c r="S29" s="96" t="s">
        <v>44</v>
      </c>
      <c r="T29" s="92" t="s">
        <v>45</v>
      </c>
      <c r="U29" s="93" t="s">
        <v>198</v>
      </c>
      <c r="V29" s="92">
        <v>500</v>
      </c>
      <c r="W29" s="97"/>
      <c r="X29" s="97"/>
      <c r="Y29" s="97"/>
      <c r="Z29" s="97"/>
      <c r="AA29" s="72" t="s">
        <v>199</v>
      </c>
      <c r="AB29" s="73" t="s">
        <v>200</v>
      </c>
      <c r="AC29" s="28">
        <v>43504</v>
      </c>
      <c r="AD29" s="88" t="s">
        <v>201</v>
      </c>
    </row>
    <row r="30" spans="1:30" ht="60" x14ac:dyDescent="0.25">
      <c r="A30" s="6" t="s">
        <v>232</v>
      </c>
      <c r="B30" s="28">
        <v>43206</v>
      </c>
      <c r="C30" s="8" t="s">
        <v>233</v>
      </c>
      <c r="D30" s="8" t="s">
        <v>34</v>
      </c>
      <c r="E30" s="8" t="s">
        <v>35</v>
      </c>
      <c r="F30" s="7">
        <v>43201</v>
      </c>
      <c r="G30" s="7">
        <v>46784</v>
      </c>
      <c r="H30" s="9" t="s">
        <v>234</v>
      </c>
      <c r="I30" s="13">
        <v>97492531</v>
      </c>
      <c r="J30" s="13">
        <v>22105138843</v>
      </c>
      <c r="K30" s="8" t="s">
        <v>235</v>
      </c>
      <c r="L30" s="8" t="s">
        <v>236</v>
      </c>
      <c r="M30" s="8" t="s">
        <v>237</v>
      </c>
      <c r="N30" s="8" t="s">
        <v>40</v>
      </c>
      <c r="O30" s="15">
        <v>10540</v>
      </c>
      <c r="P30" s="11" t="s">
        <v>57</v>
      </c>
      <c r="Q30" s="9" t="s">
        <v>238</v>
      </c>
      <c r="R30" s="9" t="s">
        <v>239</v>
      </c>
      <c r="S30" s="12" t="s">
        <v>44</v>
      </c>
      <c r="T30" s="8" t="s">
        <v>45</v>
      </c>
      <c r="U30" s="9" t="s">
        <v>60</v>
      </c>
      <c r="V30" s="8">
        <v>26.35</v>
      </c>
      <c r="W30" s="1"/>
      <c r="X30" s="1"/>
      <c r="Y30" s="1"/>
      <c r="Z30" s="1"/>
      <c r="AA30" s="1"/>
      <c r="AB30" s="1"/>
      <c r="AC30" s="1"/>
      <c r="AD30" s="2"/>
    </row>
    <row r="31" spans="1:30" ht="60" x14ac:dyDescent="0.25">
      <c r="A31" s="6" t="s">
        <v>232</v>
      </c>
      <c r="B31" s="28">
        <v>43206</v>
      </c>
      <c r="C31" s="8" t="s">
        <v>233</v>
      </c>
      <c r="D31" s="8" t="s">
        <v>34</v>
      </c>
      <c r="E31" s="8" t="s">
        <v>35</v>
      </c>
      <c r="F31" s="7">
        <v>43201</v>
      </c>
      <c r="G31" s="7">
        <v>47908</v>
      </c>
      <c r="H31" s="9" t="s">
        <v>234</v>
      </c>
      <c r="I31" s="13">
        <v>97492531</v>
      </c>
      <c r="J31" s="13">
        <v>22105138843</v>
      </c>
      <c r="K31" s="8" t="s">
        <v>235</v>
      </c>
      <c r="L31" s="8" t="s">
        <v>240</v>
      </c>
      <c r="M31" s="8" t="s">
        <v>241</v>
      </c>
      <c r="N31" s="8" t="s">
        <v>40</v>
      </c>
      <c r="O31" s="15">
        <v>10000</v>
      </c>
      <c r="P31" s="11" t="s">
        <v>57</v>
      </c>
      <c r="Q31" s="9" t="s">
        <v>242</v>
      </c>
      <c r="R31" s="9" t="s">
        <v>243</v>
      </c>
      <c r="S31" s="12" t="s">
        <v>44</v>
      </c>
      <c r="T31" s="8" t="s">
        <v>45</v>
      </c>
      <c r="U31" s="9" t="s">
        <v>60</v>
      </c>
      <c r="V31" s="8">
        <v>25</v>
      </c>
      <c r="W31" s="9" t="s">
        <v>244</v>
      </c>
      <c r="X31" s="8" t="s">
        <v>245</v>
      </c>
      <c r="Y31" s="8" t="s">
        <v>246</v>
      </c>
      <c r="Z31" s="7">
        <v>44266</v>
      </c>
      <c r="AA31" s="1"/>
      <c r="AB31" s="1"/>
      <c r="AC31" s="1"/>
      <c r="AD31" s="2"/>
    </row>
    <row r="32" spans="1:30" ht="60" x14ac:dyDescent="0.25">
      <c r="A32" s="6" t="s">
        <v>232</v>
      </c>
      <c r="B32" s="28">
        <v>43206</v>
      </c>
      <c r="C32" s="8" t="s">
        <v>233</v>
      </c>
      <c r="D32" s="8" t="s">
        <v>34</v>
      </c>
      <c r="E32" s="8" t="s">
        <v>35</v>
      </c>
      <c r="F32" s="7">
        <v>43201</v>
      </c>
      <c r="G32" s="7">
        <v>47908</v>
      </c>
      <c r="H32" s="9" t="s">
        <v>234</v>
      </c>
      <c r="I32" s="13">
        <v>97492531</v>
      </c>
      <c r="J32" s="13">
        <v>22105138843</v>
      </c>
      <c r="K32" s="8" t="s">
        <v>235</v>
      </c>
      <c r="L32" s="8" t="s">
        <v>247</v>
      </c>
      <c r="M32" s="8" t="s">
        <v>248</v>
      </c>
      <c r="N32" s="8" t="s">
        <v>40</v>
      </c>
      <c r="O32" s="15">
        <v>15000</v>
      </c>
      <c r="P32" s="11" t="s">
        <v>57</v>
      </c>
      <c r="Q32" s="9" t="s">
        <v>249</v>
      </c>
      <c r="R32" s="9" t="s">
        <v>250</v>
      </c>
      <c r="S32" s="12" t="s">
        <v>44</v>
      </c>
      <c r="T32" s="8" t="s">
        <v>45</v>
      </c>
      <c r="U32" s="9" t="s">
        <v>60</v>
      </c>
      <c r="V32" s="8">
        <v>37.5</v>
      </c>
      <c r="W32" s="9" t="s">
        <v>251</v>
      </c>
      <c r="X32" s="8" t="s">
        <v>245</v>
      </c>
      <c r="Y32" s="8" t="s">
        <v>246</v>
      </c>
      <c r="Z32" s="7">
        <v>44266</v>
      </c>
      <c r="AA32" s="1"/>
      <c r="AB32" s="1"/>
      <c r="AC32" s="1"/>
      <c r="AD32" s="2"/>
    </row>
    <row r="33" spans="1:30" ht="60" x14ac:dyDescent="0.25">
      <c r="A33" s="6" t="s">
        <v>252</v>
      </c>
      <c r="B33" s="28">
        <v>43206</v>
      </c>
      <c r="C33" s="8" t="s">
        <v>253</v>
      </c>
      <c r="D33" s="8" t="s">
        <v>34</v>
      </c>
      <c r="E33" s="8" t="s">
        <v>35</v>
      </c>
      <c r="F33" s="7">
        <v>43201</v>
      </c>
      <c r="G33" s="7">
        <v>46784</v>
      </c>
      <c r="H33" s="9" t="s">
        <v>234</v>
      </c>
      <c r="I33" s="13">
        <v>97492531</v>
      </c>
      <c r="J33" s="13">
        <v>22105138843</v>
      </c>
      <c r="K33" s="8" t="s">
        <v>235</v>
      </c>
      <c r="L33" s="8" t="s">
        <v>254</v>
      </c>
      <c r="M33" s="8" t="s">
        <v>255</v>
      </c>
      <c r="N33" s="8" t="s">
        <v>40</v>
      </c>
      <c r="O33" s="15">
        <v>6000</v>
      </c>
      <c r="P33" s="11" t="s">
        <v>65</v>
      </c>
      <c r="Q33" s="9" t="s">
        <v>256</v>
      </c>
      <c r="R33" s="9" t="s">
        <v>257</v>
      </c>
      <c r="S33" s="12" t="s">
        <v>44</v>
      </c>
      <c r="T33" s="8" t="s">
        <v>45</v>
      </c>
      <c r="U33" s="9" t="s">
        <v>60</v>
      </c>
      <c r="V33" s="8">
        <v>15</v>
      </c>
      <c r="W33" s="1"/>
      <c r="X33" s="1"/>
      <c r="Y33" s="1"/>
      <c r="Z33" s="1"/>
      <c r="AA33" s="1"/>
      <c r="AB33" s="1"/>
      <c r="AC33" s="1"/>
      <c r="AD33" s="2"/>
    </row>
    <row r="34" spans="1:30" s="98" customFormat="1" ht="75" x14ac:dyDescent="0.25">
      <c r="A34" s="90" t="s">
        <v>258</v>
      </c>
      <c r="B34" s="91">
        <v>43207</v>
      </c>
      <c r="C34" s="92" t="s">
        <v>259</v>
      </c>
      <c r="D34" s="92" t="s">
        <v>34</v>
      </c>
      <c r="E34" s="92" t="s">
        <v>35</v>
      </c>
      <c r="F34" s="91">
        <v>43201</v>
      </c>
      <c r="G34" s="91">
        <v>46539</v>
      </c>
      <c r="H34" s="92" t="s">
        <v>260</v>
      </c>
      <c r="I34" s="149">
        <v>97824089</v>
      </c>
      <c r="J34" s="149">
        <v>91438787081</v>
      </c>
      <c r="K34" s="92" t="s">
        <v>261</v>
      </c>
      <c r="L34" s="92" t="s">
        <v>262</v>
      </c>
      <c r="M34" s="92" t="s">
        <v>263</v>
      </c>
      <c r="N34" s="92" t="s">
        <v>40</v>
      </c>
      <c r="O34" s="94">
        <v>14990</v>
      </c>
      <c r="P34" s="95" t="s">
        <v>99</v>
      </c>
      <c r="Q34" s="93" t="s">
        <v>264</v>
      </c>
      <c r="R34" s="93" t="s">
        <v>265</v>
      </c>
      <c r="S34" s="96" t="s">
        <v>44</v>
      </c>
      <c r="T34" s="92" t="s">
        <v>45</v>
      </c>
      <c r="U34" s="93" t="s">
        <v>46</v>
      </c>
      <c r="V34" s="92">
        <v>37.475000000000001</v>
      </c>
      <c r="W34" s="92"/>
      <c r="X34" s="92"/>
      <c r="Y34" s="92"/>
      <c r="Z34" s="92"/>
      <c r="AA34" s="32" t="s">
        <v>266</v>
      </c>
      <c r="AB34" s="32" t="s">
        <v>267</v>
      </c>
      <c r="AC34" s="28">
        <v>43552</v>
      </c>
      <c r="AD34" s="134" t="s">
        <v>268</v>
      </c>
    </row>
    <row r="35" spans="1:30" ht="120" x14ac:dyDescent="0.25">
      <c r="A35" s="35" t="s">
        <v>269</v>
      </c>
      <c r="B35" s="38">
        <v>43224</v>
      </c>
      <c r="C35" s="9" t="s">
        <v>270</v>
      </c>
      <c r="D35" s="9" t="s">
        <v>34</v>
      </c>
      <c r="E35" s="9" t="s">
        <v>35</v>
      </c>
      <c r="F35" s="36">
        <v>43217</v>
      </c>
      <c r="G35" s="36">
        <v>49427</v>
      </c>
      <c r="H35" s="9" t="s">
        <v>271</v>
      </c>
      <c r="I35" s="46">
        <v>110043647</v>
      </c>
      <c r="J35" s="46">
        <v>79582112567</v>
      </c>
      <c r="K35" s="9" t="s">
        <v>272</v>
      </c>
      <c r="L35" s="9" t="s">
        <v>273</v>
      </c>
      <c r="M35" s="9" t="s">
        <v>274</v>
      </c>
      <c r="N35" s="9" t="s">
        <v>195</v>
      </c>
      <c r="O35" s="37">
        <v>224800</v>
      </c>
      <c r="P35" s="12" t="s">
        <v>65</v>
      </c>
      <c r="Q35" s="9" t="s">
        <v>275</v>
      </c>
      <c r="R35" s="9" t="s">
        <v>276</v>
      </c>
      <c r="S35" s="9" t="s">
        <v>277</v>
      </c>
      <c r="T35" s="9" t="s">
        <v>45</v>
      </c>
      <c r="U35" s="9" t="s">
        <v>278</v>
      </c>
      <c r="V35" s="8">
        <v>804.4</v>
      </c>
      <c r="W35" s="1"/>
      <c r="X35" s="1"/>
      <c r="Y35" s="1"/>
      <c r="Z35" s="1"/>
      <c r="AA35" s="1"/>
      <c r="AB35" s="1"/>
      <c r="AC35" s="1"/>
      <c r="AD35" s="14" t="s">
        <v>279</v>
      </c>
    </row>
    <row r="36" spans="1:30" ht="75" x14ac:dyDescent="0.25">
      <c r="A36" s="35" t="s">
        <v>269</v>
      </c>
      <c r="B36" s="38">
        <v>43224</v>
      </c>
      <c r="C36" s="9" t="s">
        <v>270</v>
      </c>
      <c r="D36" s="9" t="s">
        <v>34</v>
      </c>
      <c r="E36" s="9" t="s">
        <v>35</v>
      </c>
      <c r="F36" s="36">
        <v>43217</v>
      </c>
      <c r="G36" s="36">
        <v>50501</v>
      </c>
      <c r="H36" s="9" t="s">
        <v>271</v>
      </c>
      <c r="I36" s="46">
        <v>110043647</v>
      </c>
      <c r="J36" s="46">
        <v>79582112567</v>
      </c>
      <c r="K36" s="9" t="s">
        <v>272</v>
      </c>
      <c r="L36" s="9" t="s">
        <v>280</v>
      </c>
      <c r="M36" s="9" t="s">
        <v>281</v>
      </c>
      <c r="N36" s="9" t="s">
        <v>195</v>
      </c>
      <c r="O36" s="37">
        <v>205100</v>
      </c>
      <c r="P36" s="12" t="s">
        <v>65</v>
      </c>
      <c r="Q36" s="9" t="s">
        <v>282</v>
      </c>
      <c r="R36" s="9" t="s">
        <v>283</v>
      </c>
      <c r="S36" s="9" t="s">
        <v>277</v>
      </c>
      <c r="T36" s="9" t="s">
        <v>45</v>
      </c>
      <c r="U36" s="9" t="s">
        <v>278</v>
      </c>
      <c r="V36" s="8">
        <v>1340.6</v>
      </c>
      <c r="W36" s="1"/>
      <c r="X36" s="1"/>
      <c r="Y36" s="1"/>
      <c r="Z36" s="1"/>
      <c r="AA36" s="1"/>
      <c r="AB36" s="1"/>
      <c r="AC36" s="1"/>
      <c r="AD36" s="14" t="s">
        <v>279</v>
      </c>
    </row>
    <row r="37" spans="1:30" s="98" customFormat="1" ht="60" x14ac:dyDescent="0.25">
      <c r="A37" s="90" t="s">
        <v>284</v>
      </c>
      <c r="B37" s="92" t="s">
        <v>285</v>
      </c>
      <c r="C37" s="93" t="s">
        <v>286</v>
      </c>
      <c r="D37" s="92" t="s">
        <v>106</v>
      </c>
      <c r="E37" s="93" t="s">
        <v>35</v>
      </c>
      <c r="F37" s="91">
        <v>43231</v>
      </c>
      <c r="G37" s="91">
        <v>46631</v>
      </c>
      <c r="H37" s="93" t="s">
        <v>287</v>
      </c>
      <c r="I37" s="149">
        <v>97540889</v>
      </c>
      <c r="J37" s="149">
        <v>83863014325</v>
      </c>
      <c r="K37" s="93" t="s">
        <v>288</v>
      </c>
      <c r="L37" s="92" t="s">
        <v>289</v>
      </c>
      <c r="M37" s="92" t="s">
        <v>290</v>
      </c>
      <c r="N37" s="92" t="s">
        <v>40</v>
      </c>
      <c r="O37" s="94">
        <v>3358</v>
      </c>
      <c r="P37" s="96" t="s">
        <v>99</v>
      </c>
      <c r="Q37" s="93" t="s">
        <v>291</v>
      </c>
      <c r="R37" s="93" t="s">
        <v>292</v>
      </c>
      <c r="S37" s="96" t="s">
        <v>44</v>
      </c>
      <c r="T37" s="92" t="s">
        <v>45</v>
      </c>
      <c r="U37" s="93" t="s">
        <v>46</v>
      </c>
      <c r="V37" s="92">
        <v>8.3949999999999996</v>
      </c>
      <c r="W37" s="97"/>
      <c r="X37" s="97"/>
      <c r="Y37" s="97"/>
      <c r="Z37" s="97"/>
      <c r="AA37" s="42" t="s">
        <v>293</v>
      </c>
      <c r="AB37" s="42" t="s">
        <v>294</v>
      </c>
      <c r="AC37" s="28">
        <v>43469</v>
      </c>
      <c r="AD37" s="133" t="s">
        <v>295</v>
      </c>
    </row>
    <row r="38" spans="1:30" s="98" customFormat="1" ht="60" x14ac:dyDescent="0.25">
      <c r="A38" s="90" t="s">
        <v>296</v>
      </c>
      <c r="B38" s="91">
        <v>43242</v>
      </c>
      <c r="C38" s="93" t="s">
        <v>297</v>
      </c>
      <c r="D38" s="92" t="s">
        <v>106</v>
      </c>
      <c r="E38" s="93" t="s">
        <v>35</v>
      </c>
      <c r="F38" s="91">
        <v>43232</v>
      </c>
      <c r="G38" s="91">
        <v>46632</v>
      </c>
      <c r="H38" s="93" t="s">
        <v>287</v>
      </c>
      <c r="I38" s="149">
        <v>97540889</v>
      </c>
      <c r="J38" s="149">
        <v>83863014325</v>
      </c>
      <c r="K38" s="93" t="s">
        <v>288</v>
      </c>
      <c r="L38" s="92" t="s">
        <v>298</v>
      </c>
      <c r="M38" s="92" t="s">
        <v>299</v>
      </c>
      <c r="N38" s="92" t="s">
        <v>40</v>
      </c>
      <c r="O38" s="94">
        <v>4526</v>
      </c>
      <c r="P38" s="96" t="s">
        <v>99</v>
      </c>
      <c r="Q38" s="93" t="s">
        <v>300</v>
      </c>
      <c r="R38" s="93" t="s">
        <v>301</v>
      </c>
      <c r="S38" s="96" t="s">
        <v>44</v>
      </c>
      <c r="T38" s="92" t="s">
        <v>45</v>
      </c>
      <c r="U38" s="93" t="s">
        <v>46</v>
      </c>
      <c r="V38" s="92">
        <v>11.315</v>
      </c>
      <c r="W38" s="97"/>
      <c r="X38" s="97"/>
      <c r="Y38" s="97"/>
      <c r="Z38" s="97"/>
      <c r="AA38" s="42" t="s">
        <v>293</v>
      </c>
      <c r="AB38" s="42" t="s">
        <v>294</v>
      </c>
      <c r="AC38" s="28">
        <v>43469</v>
      </c>
      <c r="AD38" s="133" t="s">
        <v>295</v>
      </c>
    </row>
    <row r="39" spans="1:30" ht="60" x14ac:dyDescent="0.25">
      <c r="A39" s="6" t="s">
        <v>302</v>
      </c>
      <c r="B39" s="28">
        <v>43244</v>
      </c>
      <c r="C39" s="9" t="s">
        <v>303</v>
      </c>
      <c r="D39" s="8" t="s">
        <v>106</v>
      </c>
      <c r="E39" s="9" t="s">
        <v>35</v>
      </c>
      <c r="F39" s="7">
        <v>43235</v>
      </c>
      <c r="G39" s="7">
        <v>46784</v>
      </c>
      <c r="H39" s="9" t="s">
        <v>304</v>
      </c>
      <c r="I39" s="13">
        <v>92195296</v>
      </c>
      <c r="J39" s="13" t="s">
        <v>305</v>
      </c>
      <c r="K39" s="8" t="s">
        <v>129</v>
      </c>
      <c r="L39" s="8" t="s">
        <v>306</v>
      </c>
      <c r="M39" s="8" t="s">
        <v>307</v>
      </c>
      <c r="N39" s="8" t="s">
        <v>40</v>
      </c>
      <c r="O39" s="15">
        <v>3489</v>
      </c>
      <c r="P39" s="12" t="s">
        <v>65</v>
      </c>
      <c r="Q39" s="9" t="s">
        <v>308</v>
      </c>
      <c r="R39" s="9" t="s">
        <v>309</v>
      </c>
      <c r="S39" s="12" t="s">
        <v>44</v>
      </c>
      <c r="T39" s="8" t="s">
        <v>45</v>
      </c>
      <c r="U39" s="9" t="s">
        <v>60</v>
      </c>
      <c r="V39" s="8">
        <f>O39*2.5/1000</f>
        <v>8.7225000000000001</v>
      </c>
      <c r="W39" s="43" t="s">
        <v>310</v>
      </c>
      <c r="X39" s="8" t="s">
        <v>311</v>
      </c>
      <c r="Y39" s="8" t="s">
        <v>312</v>
      </c>
      <c r="Z39" s="7">
        <v>44966</v>
      </c>
      <c r="AA39" s="1"/>
      <c r="AB39" s="1"/>
      <c r="AC39" s="1"/>
      <c r="AD39" s="2"/>
    </row>
    <row r="40" spans="1:30" s="34" customFormat="1" ht="120" x14ac:dyDescent="0.25">
      <c r="A40" s="87" t="s">
        <v>313</v>
      </c>
      <c r="B40" s="28">
        <v>43249</v>
      </c>
      <c r="C40" s="42" t="s">
        <v>314</v>
      </c>
      <c r="D40" s="32" t="s">
        <v>106</v>
      </c>
      <c r="E40" s="42" t="s">
        <v>35</v>
      </c>
      <c r="F40" s="28">
        <v>43243</v>
      </c>
      <c r="G40" s="28">
        <v>46853</v>
      </c>
      <c r="H40" s="42" t="s">
        <v>315</v>
      </c>
      <c r="I40" s="185">
        <v>97160989</v>
      </c>
      <c r="J40" s="185">
        <v>68294290873</v>
      </c>
      <c r="K40" s="42" t="s">
        <v>316</v>
      </c>
      <c r="L40" s="32" t="s">
        <v>317</v>
      </c>
      <c r="M40" s="32" t="s">
        <v>318</v>
      </c>
      <c r="N40" s="32" t="s">
        <v>40</v>
      </c>
      <c r="O40" s="70">
        <v>59188</v>
      </c>
      <c r="P40" s="86" t="s">
        <v>319</v>
      </c>
      <c r="Q40" s="42" t="s">
        <v>320</v>
      </c>
      <c r="R40" s="42" t="s">
        <v>321</v>
      </c>
      <c r="S40" s="86" t="s">
        <v>44</v>
      </c>
      <c r="T40" s="32" t="s">
        <v>45</v>
      </c>
      <c r="U40" s="42" t="s">
        <v>322</v>
      </c>
      <c r="V40" s="32">
        <f>O40*6/1000</f>
        <v>355.12799999999999</v>
      </c>
      <c r="W40" s="33"/>
      <c r="X40" s="33"/>
      <c r="Y40" s="33"/>
      <c r="Z40" s="33"/>
      <c r="AA40" s="32"/>
      <c r="AB40" s="32"/>
      <c r="AC40" s="28"/>
      <c r="AD40" s="133" t="s">
        <v>323</v>
      </c>
    </row>
    <row r="41" spans="1:30" s="34" customFormat="1" ht="60" x14ac:dyDescent="0.25">
      <c r="A41" s="87" t="s">
        <v>324</v>
      </c>
      <c r="B41" s="28">
        <v>43249</v>
      </c>
      <c r="C41" s="42" t="s">
        <v>325</v>
      </c>
      <c r="D41" s="32" t="s">
        <v>106</v>
      </c>
      <c r="E41" s="42" t="s">
        <v>35</v>
      </c>
      <c r="F41" s="28">
        <v>43243</v>
      </c>
      <c r="G41" s="28">
        <v>46853</v>
      </c>
      <c r="H41" s="42" t="s">
        <v>315</v>
      </c>
      <c r="I41" s="185">
        <v>97160989</v>
      </c>
      <c r="J41" s="185">
        <v>68294290873</v>
      </c>
      <c r="K41" s="42" t="s">
        <v>316</v>
      </c>
      <c r="L41" s="32" t="s">
        <v>326</v>
      </c>
      <c r="M41" s="32" t="s">
        <v>327</v>
      </c>
      <c r="N41" s="32" t="s">
        <v>40</v>
      </c>
      <c r="O41" s="70">
        <v>15000</v>
      </c>
      <c r="P41" s="86" t="s">
        <v>319</v>
      </c>
      <c r="Q41" s="42" t="s">
        <v>328</v>
      </c>
      <c r="R41" s="42" t="s">
        <v>329</v>
      </c>
      <c r="S41" s="86" t="s">
        <v>44</v>
      </c>
      <c r="T41" s="32" t="s">
        <v>45</v>
      </c>
      <c r="U41" s="42" t="s">
        <v>330</v>
      </c>
      <c r="V41" s="32">
        <f>O41*2.5/1000</f>
        <v>37.5</v>
      </c>
      <c r="W41" s="33"/>
      <c r="X41" s="33"/>
      <c r="Y41" s="33"/>
      <c r="Z41" s="33"/>
      <c r="AA41" s="32"/>
      <c r="AB41" s="32"/>
      <c r="AC41" s="28"/>
      <c r="AD41" s="133" t="s">
        <v>323</v>
      </c>
    </row>
    <row r="42" spans="1:30" s="98" customFormat="1" ht="60" x14ac:dyDescent="0.25">
      <c r="A42" s="90" t="s">
        <v>331</v>
      </c>
      <c r="B42" s="91">
        <v>43250</v>
      </c>
      <c r="C42" s="93" t="s">
        <v>332</v>
      </c>
      <c r="D42" s="92" t="s">
        <v>34</v>
      </c>
      <c r="E42" s="93" t="s">
        <v>35</v>
      </c>
      <c r="F42" s="91">
        <v>43249</v>
      </c>
      <c r="G42" s="91">
        <v>43332</v>
      </c>
      <c r="H42" s="93" t="s">
        <v>333</v>
      </c>
      <c r="I42" s="149">
        <v>646997</v>
      </c>
      <c r="J42" s="149">
        <v>33248570901</v>
      </c>
      <c r="K42" s="92" t="s">
        <v>334</v>
      </c>
      <c r="L42" s="93" t="s">
        <v>335</v>
      </c>
      <c r="M42" s="93" t="s">
        <v>336</v>
      </c>
      <c r="N42" s="92" t="s">
        <v>195</v>
      </c>
      <c r="O42" s="94">
        <v>20000</v>
      </c>
      <c r="P42" s="96" t="s">
        <v>99</v>
      </c>
      <c r="Q42" s="93" t="s">
        <v>337</v>
      </c>
      <c r="R42" s="93" t="s">
        <v>338</v>
      </c>
      <c r="S42" s="96" t="s">
        <v>44</v>
      </c>
      <c r="T42" s="92" t="s">
        <v>45</v>
      </c>
      <c r="U42" s="93" t="s">
        <v>339</v>
      </c>
      <c r="V42" s="92">
        <v>95</v>
      </c>
      <c r="W42" s="97"/>
      <c r="X42" s="97"/>
      <c r="Y42" s="97"/>
      <c r="Z42" s="97"/>
      <c r="AA42" s="32" t="s">
        <v>340</v>
      </c>
      <c r="AB42" s="32" t="s">
        <v>341</v>
      </c>
      <c r="AC42" s="28">
        <v>43396</v>
      </c>
      <c r="AD42" s="133" t="s">
        <v>342</v>
      </c>
    </row>
    <row r="43" spans="1:30" s="98" customFormat="1" ht="60" x14ac:dyDescent="0.25">
      <c r="A43" s="90" t="s">
        <v>343</v>
      </c>
      <c r="B43" s="91">
        <v>43250</v>
      </c>
      <c r="C43" s="93" t="s">
        <v>344</v>
      </c>
      <c r="D43" s="92" t="s">
        <v>34</v>
      </c>
      <c r="E43" s="93" t="s">
        <v>35</v>
      </c>
      <c r="F43" s="91">
        <v>43249</v>
      </c>
      <c r="G43" s="91">
        <v>48427</v>
      </c>
      <c r="H43" s="93" t="s">
        <v>333</v>
      </c>
      <c r="I43" s="149">
        <v>646997</v>
      </c>
      <c r="J43" s="149">
        <v>33248570901</v>
      </c>
      <c r="K43" s="92" t="s">
        <v>334</v>
      </c>
      <c r="L43" s="93" t="s">
        <v>345</v>
      </c>
      <c r="M43" s="93" t="s">
        <v>346</v>
      </c>
      <c r="N43" s="92" t="s">
        <v>195</v>
      </c>
      <c r="O43" s="94">
        <v>5000</v>
      </c>
      <c r="P43" s="96" t="s">
        <v>99</v>
      </c>
      <c r="Q43" s="93" t="s">
        <v>347</v>
      </c>
      <c r="R43" s="93" t="s">
        <v>348</v>
      </c>
      <c r="S43" s="96" t="s">
        <v>44</v>
      </c>
      <c r="T43" s="92" t="s">
        <v>45</v>
      </c>
      <c r="U43" s="93" t="s">
        <v>339</v>
      </c>
      <c r="V43" s="92">
        <v>45</v>
      </c>
      <c r="W43" s="97"/>
      <c r="X43" s="97"/>
      <c r="Y43" s="97"/>
      <c r="Z43" s="97"/>
      <c r="AA43" s="32" t="s">
        <v>349</v>
      </c>
      <c r="AB43" s="32" t="s">
        <v>350</v>
      </c>
      <c r="AC43" s="28">
        <v>44238</v>
      </c>
      <c r="AD43" s="133" t="s">
        <v>351</v>
      </c>
    </row>
    <row r="44" spans="1:30" ht="60" x14ac:dyDescent="0.25">
      <c r="A44" s="90" t="s">
        <v>352</v>
      </c>
      <c r="B44" s="91">
        <v>43250</v>
      </c>
      <c r="C44" s="93" t="s">
        <v>353</v>
      </c>
      <c r="D44" s="92" t="s">
        <v>34</v>
      </c>
      <c r="E44" s="93" t="s">
        <v>35</v>
      </c>
      <c r="F44" s="91">
        <v>43249</v>
      </c>
      <c r="G44" s="91">
        <v>46248</v>
      </c>
      <c r="H44" s="93" t="s">
        <v>333</v>
      </c>
      <c r="I44" s="149">
        <v>646997</v>
      </c>
      <c r="J44" s="149">
        <v>33248570901</v>
      </c>
      <c r="K44" s="92" t="s">
        <v>334</v>
      </c>
      <c r="L44" s="93" t="s">
        <v>354</v>
      </c>
      <c r="M44" s="93" t="s">
        <v>355</v>
      </c>
      <c r="N44" s="92" t="s">
        <v>195</v>
      </c>
      <c r="O44" s="94">
        <v>5000</v>
      </c>
      <c r="P44" s="96" t="s">
        <v>99</v>
      </c>
      <c r="Q44" s="93" t="s">
        <v>356</v>
      </c>
      <c r="R44" s="93" t="s">
        <v>357</v>
      </c>
      <c r="S44" s="92" t="s">
        <v>44</v>
      </c>
      <c r="T44" s="92" t="s">
        <v>45</v>
      </c>
      <c r="U44" s="93" t="s">
        <v>339</v>
      </c>
      <c r="V44" s="92">
        <v>50</v>
      </c>
      <c r="W44" s="1"/>
      <c r="X44" s="1"/>
      <c r="Y44" s="1"/>
      <c r="Z44" s="1"/>
      <c r="AA44" s="32" t="s">
        <v>358</v>
      </c>
      <c r="AB44" s="32" t="s">
        <v>350</v>
      </c>
      <c r="AC44" s="28">
        <v>44238</v>
      </c>
      <c r="AD44" s="133" t="s">
        <v>351</v>
      </c>
    </row>
    <row r="45" spans="1:30" s="98" customFormat="1" ht="210" x14ac:dyDescent="0.25">
      <c r="A45" s="90" t="s">
        <v>359</v>
      </c>
      <c r="B45" s="91">
        <v>43257</v>
      </c>
      <c r="C45" s="93" t="s">
        <v>360</v>
      </c>
      <c r="D45" s="92" t="s">
        <v>361</v>
      </c>
      <c r="E45" s="93" t="s">
        <v>35</v>
      </c>
      <c r="F45" s="91">
        <v>43255</v>
      </c>
      <c r="G45" s="91">
        <v>43620</v>
      </c>
      <c r="H45" s="93" t="s">
        <v>362</v>
      </c>
      <c r="I45" s="149">
        <v>10025375</v>
      </c>
      <c r="J45" s="149">
        <v>70427199569</v>
      </c>
      <c r="K45" s="92" t="s">
        <v>363</v>
      </c>
      <c r="L45" s="93" t="s">
        <v>364</v>
      </c>
      <c r="M45" s="93" t="s">
        <v>365</v>
      </c>
      <c r="N45" s="92" t="s">
        <v>366</v>
      </c>
      <c r="O45" s="94">
        <v>460</v>
      </c>
      <c r="P45" s="92" t="s">
        <v>367</v>
      </c>
      <c r="Q45" s="320" t="s">
        <v>368</v>
      </c>
      <c r="R45" s="321"/>
      <c r="S45" s="93" t="s">
        <v>369</v>
      </c>
      <c r="T45" s="92" t="s">
        <v>370</v>
      </c>
      <c r="U45" s="93" t="s">
        <v>371</v>
      </c>
      <c r="V45" s="92"/>
      <c r="W45" s="97"/>
      <c r="X45" s="97"/>
      <c r="Y45" s="97"/>
      <c r="Z45" s="97"/>
      <c r="AA45" s="32" t="s">
        <v>372</v>
      </c>
      <c r="AB45" s="32" t="s">
        <v>267</v>
      </c>
      <c r="AC45" s="28">
        <v>43654</v>
      </c>
      <c r="AD45" s="133" t="s">
        <v>373</v>
      </c>
    </row>
    <row r="46" spans="1:30" ht="60" x14ac:dyDescent="0.25">
      <c r="A46" s="6" t="s">
        <v>374</v>
      </c>
      <c r="B46" s="28">
        <v>43281</v>
      </c>
      <c r="C46" s="9" t="s">
        <v>375</v>
      </c>
      <c r="D46" s="8" t="s">
        <v>106</v>
      </c>
      <c r="E46" s="9" t="s">
        <v>35</v>
      </c>
      <c r="F46" s="7">
        <v>43266</v>
      </c>
      <c r="G46" s="7">
        <v>46539</v>
      </c>
      <c r="H46" s="8" t="s">
        <v>376</v>
      </c>
      <c r="I46" s="13">
        <v>60348404</v>
      </c>
      <c r="J46" s="13" t="s">
        <v>377</v>
      </c>
      <c r="K46" s="9" t="s">
        <v>378</v>
      </c>
      <c r="L46" s="8" t="s">
        <v>379</v>
      </c>
      <c r="M46" s="8" t="s">
        <v>380</v>
      </c>
      <c r="N46" s="8" t="s">
        <v>40</v>
      </c>
      <c r="O46" s="15">
        <v>1677.5</v>
      </c>
      <c r="P46" s="12" t="s">
        <v>65</v>
      </c>
      <c r="Q46" s="9" t="s">
        <v>381</v>
      </c>
      <c r="R46" s="9" t="s">
        <v>382</v>
      </c>
      <c r="S46" s="8" t="s">
        <v>44</v>
      </c>
      <c r="T46" s="8" t="s">
        <v>45</v>
      </c>
      <c r="U46" s="9" t="s">
        <v>60</v>
      </c>
      <c r="V46" s="8">
        <f>O46*2.5/1000</f>
        <v>4.1937499999999996</v>
      </c>
      <c r="W46" s="1"/>
      <c r="X46" s="1"/>
      <c r="Y46" s="1"/>
      <c r="Z46" s="1"/>
      <c r="AA46" s="1"/>
      <c r="AB46" s="1"/>
      <c r="AC46" s="1"/>
      <c r="AD46" s="2"/>
    </row>
    <row r="47" spans="1:30" ht="60" x14ac:dyDescent="0.25">
      <c r="A47" s="90" t="s">
        <v>383</v>
      </c>
      <c r="B47" s="91">
        <v>43281</v>
      </c>
      <c r="C47" s="93" t="s">
        <v>384</v>
      </c>
      <c r="D47" s="92" t="s">
        <v>106</v>
      </c>
      <c r="E47" s="93" t="s">
        <v>35</v>
      </c>
      <c r="F47" s="91">
        <v>43266</v>
      </c>
      <c r="G47" s="91">
        <v>44639</v>
      </c>
      <c r="H47" s="92" t="s">
        <v>376</v>
      </c>
      <c r="I47" s="149">
        <v>60348404</v>
      </c>
      <c r="J47" s="149" t="s">
        <v>377</v>
      </c>
      <c r="K47" s="93" t="s">
        <v>378</v>
      </c>
      <c r="L47" s="92" t="s">
        <v>385</v>
      </c>
      <c r="M47" s="92" t="s">
        <v>386</v>
      </c>
      <c r="N47" s="92" t="s">
        <v>40</v>
      </c>
      <c r="O47" s="94">
        <v>3989</v>
      </c>
      <c r="P47" s="96" t="s">
        <v>99</v>
      </c>
      <c r="Q47" s="93" t="s">
        <v>387</v>
      </c>
      <c r="R47" s="93" t="s">
        <v>388</v>
      </c>
      <c r="S47" s="92" t="s">
        <v>44</v>
      </c>
      <c r="T47" s="92" t="s">
        <v>45</v>
      </c>
      <c r="U47" s="93" t="s">
        <v>46</v>
      </c>
      <c r="V47" s="92">
        <f>O47*2.5/1000</f>
        <v>9.9725000000000001</v>
      </c>
      <c r="W47" s="1"/>
      <c r="X47" s="1"/>
      <c r="Y47" s="1"/>
      <c r="Z47" s="1"/>
      <c r="AA47" s="8" t="s">
        <v>389</v>
      </c>
      <c r="AB47" s="8" t="s">
        <v>103</v>
      </c>
      <c r="AC47" s="7">
        <v>44645</v>
      </c>
      <c r="AD47" s="39" t="s">
        <v>49</v>
      </c>
    </row>
    <row r="48" spans="1:30" ht="60" x14ac:dyDescent="0.25">
      <c r="A48" s="6" t="s">
        <v>390</v>
      </c>
      <c r="B48" s="28">
        <v>43281</v>
      </c>
      <c r="C48" s="9" t="s">
        <v>391</v>
      </c>
      <c r="D48" s="8" t="s">
        <v>106</v>
      </c>
      <c r="E48" s="9" t="s">
        <v>35</v>
      </c>
      <c r="F48" s="7">
        <v>43266</v>
      </c>
      <c r="G48" s="7">
        <v>46539</v>
      </c>
      <c r="H48" s="8" t="s">
        <v>376</v>
      </c>
      <c r="I48" s="13">
        <v>60348404</v>
      </c>
      <c r="J48" s="13" t="s">
        <v>377</v>
      </c>
      <c r="K48" s="9" t="s">
        <v>378</v>
      </c>
      <c r="L48" s="8" t="s">
        <v>392</v>
      </c>
      <c r="M48" s="8" t="s">
        <v>393</v>
      </c>
      <c r="N48" s="8" t="s">
        <v>40</v>
      </c>
      <c r="O48" s="15">
        <v>5310</v>
      </c>
      <c r="P48" s="12" t="s">
        <v>65</v>
      </c>
      <c r="Q48" s="9" t="s">
        <v>394</v>
      </c>
      <c r="R48" s="9" t="s">
        <v>395</v>
      </c>
      <c r="S48" s="8" t="s">
        <v>44</v>
      </c>
      <c r="T48" s="8" t="s">
        <v>45</v>
      </c>
      <c r="U48" s="9" t="s">
        <v>60</v>
      </c>
      <c r="V48" s="8">
        <f>O48*2.5/1000</f>
        <v>13.275</v>
      </c>
      <c r="W48" s="1"/>
      <c r="X48" s="1"/>
      <c r="Y48" s="1"/>
      <c r="Z48" s="1"/>
      <c r="AA48" s="1"/>
      <c r="AB48" s="1"/>
      <c r="AC48" s="1"/>
      <c r="AD48" s="2"/>
    </row>
    <row r="49" spans="1:30" ht="60" x14ac:dyDescent="0.25">
      <c r="A49" s="90" t="s">
        <v>396</v>
      </c>
      <c r="B49" s="91">
        <v>43287</v>
      </c>
      <c r="C49" s="93" t="s">
        <v>397</v>
      </c>
      <c r="D49" s="92" t="s">
        <v>106</v>
      </c>
      <c r="E49" s="93" t="s">
        <v>35</v>
      </c>
      <c r="F49" s="91">
        <v>43269</v>
      </c>
      <c r="G49" s="91">
        <v>45680</v>
      </c>
      <c r="H49" s="92" t="s">
        <v>398</v>
      </c>
      <c r="I49" s="149">
        <v>110021554</v>
      </c>
      <c r="J49" s="149">
        <v>58921608350</v>
      </c>
      <c r="K49" s="93" t="s">
        <v>399</v>
      </c>
      <c r="L49" s="93" t="s">
        <v>400</v>
      </c>
      <c r="M49" s="93" t="s">
        <v>401</v>
      </c>
      <c r="N49" s="92" t="s">
        <v>195</v>
      </c>
      <c r="O49" s="94">
        <v>16000</v>
      </c>
      <c r="P49" s="96" t="s">
        <v>99</v>
      </c>
      <c r="Q49" s="93" t="s">
        <v>402</v>
      </c>
      <c r="R49" s="93" t="s">
        <v>403</v>
      </c>
      <c r="S49" s="92" t="s">
        <v>44</v>
      </c>
      <c r="T49" s="92" t="s">
        <v>45</v>
      </c>
      <c r="U49" s="93" t="s">
        <v>46</v>
      </c>
      <c r="V49" s="92">
        <v>100</v>
      </c>
      <c r="W49" s="1"/>
      <c r="X49" s="1"/>
      <c r="Y49" s="1"/>
      <c r="Z49" s="1"/>
      <c r="AA49" s="8" t="s">
        <v>404</v>
      </c>
      <c r="AB49" s="8" t="s">
        <v>246</v>
      </c>
      <c r="AC49" s="7">
        <v>44267</v>
      </c>
      <c r="AD49" s="20" t="s">
        <v>405</v>
      </c>
    </row>
    <row r="50" spans="1:30" ht="105" x14ac:dyDescent="0.25">
      <c r="A50" s="6" t="s">
        <v>406</v>
      </c>
      <c r="B50" s="28">
        <v>43287</v>
      </c>
      <c r="C50" s="9" t="s">
        <v>407</v>
      </c>
      <c r="D50" s="8" t="s">
        <v>408</v>
      </c>
      <c r="E50" s="9" t="s">
        <v>35</v>
      </c>
      <c r="F50" s="7">
        <v>43269</v>
      </c>
      <c r="G50" s="7">
        <v>51357</v>
      </c>
      <c r="H50" s="8" t="s">
        <v>398</v>
      </c>
      <c r="I50" s="13">
        <v>110021554</v>
      </c>
      <c r="J50" s="13">
        <v>58921608350</v>
      </c>
      <c r="K50" s="9" t="s">
        <v>399</v>
      </c>
      <c r="L50" s="9" t="s">
        <v>409</v>
      </c>
      <c r="M50" s="9" t="s">
        <v>410</v>
      </c>
      <c r="N50" s="8" t="s">
        <v>195</v>
      </c>
      <c r="O50" s="15">
        <v>10905.33</v>
      </c>
      <c r="P50" s="12" t="s">
        <v>65</v>
      </c>
      <c r="Q50" s="9" t="s">
        <v>411</v>
      </c>
      <c r="R50" s="9" t="s">
        <v>412</v>
      </c>
      <c r="S50" s="8" t="s">
        <v>44</v>
      </c>
      <c r="T50" s="8" t="s">
        <v>45</v>
      </c>
      <c r="U50" s="9" t="s">
        <v>413</v>
      </c>
      <c r="V50" s="8">
        <v>50</v>
      </c>
      <c r="W50" s="9" t="s">
        <v>414</v>
      </c>
      <c r="X50" s="8" t="s">
        <v>415</v>
      </c>
      <c r="Y50" s="8" t="s">
        <v>312</v>
      </c>
      <c r="Z50" s="7">
        <v>45005</v>
      </c>
      <c r="AA50" s="1"/>
      <c r="AB50" s="1"/>
      <c r="AC50" s="1"/>
      <c r="AD50" s="14" t="s">
        <v>279</v>
      </c>
    </row>
    <row r="51" spans="1:30" ht="105" x14ac:dyDescent="0.25">
      <c r="A51" s="6" t="s">
        <v>406</v>
      </c>
      <c r="B51" s="28">
        <v>43287</v>
      </c>
      <c r="C51" s="9" t="s">
        <v>407</v>
      </c>
      <c r="D51" s="8" t="s">
        <v>408</v>
      </c>
      <c r="E51" s="9" t="s">
        <v>35</v>
      </c>
      <c r="F51" s="7">
        <v>43269</v>
      </c>
      <c r="G51" s="7">
        <v>51357</v>
      </c>
      <c r="H51" s="8" t="s">
        <v>398</v>
      </c>
      <c r="I51" s="13">
        <v>110021554</v>
      </c>
      <c r="J51" s="13">
        <v>58921608350</v>
      </c>
      <c r="K51" s="9" t="s">
        <v>399</v>
      </c>
      <c r="L51" s="9" t="s">
        <v>416</v>
      </c>
      <c r="M51" s="9" t="s">
        <v>417</v>
      </c>
      <c r="N51" s="8" t="s">
        <v>195</v>
      </c>
      <c r="O51" s="15">
        <v>37138</v>
      </c>
      <c r="P51" s="12" t="s">
        <v>65</v>
      </c>
      <c r="Q51" s="9" t="s">
        <v>418</v>
      </c>
      <c r="R51" s="9" t="s">
        <v>419</v>
      </c>
      <c r="S51" s="8" t="s">
        <v>420</v>
      </c>
      <c r="T51" s="8" t="s">
        <v>45</v>
      </c>
      <c r="U51" s="9" t="s">
        <v>413</v>
      </c>
      <c r="V51" s="8">
        <v>230</v>
      </c>
      <c r="W51" s="9" t="s">
        <v>421</v>
      </c>
      <c r="X51" s="8" t="s">
        <v>422</v>
      </c>
      <c r="Y51" s="8" t="s">
        <v>423</v>
      </c>
      <c r="Z51" s="7">
        <v>45516</v>
      </c>
      <c r="AA51" s="1"/>
      <c r="AB51" s="1"/>
      <c r="AC51" s="1"/>
      <c r="AD51" s="14" t="s">
        <v>279</v>
      </c>
    </row>
    <row r="52" spans="1:30" s="98" customFormat="1" ht="90" x14ac:dyDescent="0.25">
      <c r="A52" s="90" t="s">
        <v>406</v>
      </c>
      <c r="B52" s="91">
        <v>43287</v>
      </c>
      <c r="C52" s="93" t="s">
        <v>407</v>
      </c>
      <c r="D52" s="92" t="s">
        <v>408</v>
      </c>
      <c r="E52" s="93" t="s">
        <v>35</v>
      </c>
      <c r="F52" s="91">
        <v>43269</v>
      </c>
      <c r="G52" s="91">
        <v>44052</v>
      </c>
      <c r="H52" s="92" t="s">
        <v>398</v>
      </c>
      <c r="I52" s="149">
        <v>110021554</v>
      </c>
      <c r="J52" s="149">
        <v>58921608350</v>
      </c>
      <c r="K52" s="93" t="s">
        <v>399</v>
      </c>
      <c r="L52" s="93" t="s">
        <v>424</v>
      </c>
      <c r="M52" s="93" t="s">
        <v>425</v>
      </c>
      <c r="N52" s="92" t="s">
        <v>195</v>
      </c>
      <c r="O52" s="94">
        <v>12587.5</v>
      </c>
      <c r="P52" s="96" t="s">
        <v>99</v>
      </c>
      <c r="Q52" s="93" t="s">
        <v>426</v>
      </c>
      <c r="R52" s="93" t="s">
        <v>427</v>
      </c>
      <c r="S52" s="92" t="s">
        <v>44</v>
      </c>
      <c r="T52" s="92" t="s">
        <v>45</v>
      </c>
      <c r="U52" s="93" t="s">
        <v>428</v>
      </c>
      <c r="V52" s="92">
        <v>100</v>
      </c>
      <c r="W52" s="97"/>
      <c r="X52" s="97"/>
      <c r="Y52" s="97"/>
      <c r="Z52" s="97"/>
      <c r="AA52" s="32" t="s">
        <v>429</v>
      </c>
      <c r="AB52" s="32" t="s">
        <v>430</v>
      </c>
      <c r="AC52" s="28">
        <v>44056</v>
      </c>
      <c r="AD52" s="88" t="s">
        <v>431</v>
      </c>
    </row>
    <row r="53" spans="1:30" ht="120" x14ac:dyDescent="0.25">
      <c r="A53" s="6" t="s">
        <v>406</v>
      </c>
      <c r="B53" s="28">
        <v>43287</v>
      </c>
      <c r="C53" s="9" t="s">
        <v>407</v>
      </c>
      <c r="D53" s="8" t="s">
        <v>408</v>
      </c>
      <c r="E53" s="9" t="s">
        <v>35</v>
      </c>
      <c r="F53" s="7">
        <v>43269</v>
      </c>
      <c r="G53" s="7">
        <v>52079</v>
      </c>
      <c r="H53" s="8" t="s">
        <v>398</v>
      </c>
      <c r="I53" s="13">
        <v>110021554</v>
      </c>
      <c r="J53" s="13">
        <v>58921608350</v>
      </c>
      <c r="K53" s="9" t="s">
        <v>399</v>
      </c>
      <c r="L53" s="9" t="s">
        <v>432</v>
      </c>
      <c r="M53" s="9" t="s">
        <v>433</v>
      </c>
      <c r="N53" s="8" t="s">
        <v>195</v>
      </c>
      <c r="O53" s="15">
        <v>25172</v>
      </c>
      <c r="P53" s="12" t="s">
        <v>65</v>
      </c>
      <c r="Q53" s="9" t="s">
        <v>434</v>
      </c>
      <c r="R53" s="9" t="s">
        <v>435</v>
      </c>
      <c r="S53" s="8" t="s">
        <v>420</v>
      </c>
      <c r="T53" s="8" t="s">
        <v>45</v>
      </c>
      <c r="U53" s="9" t="s">
        <v>436</v>
      </c>
      <c r="V53" s="8">
        <v>330</v>
      </c>
      <c r="W53" s="9" t="s">
        <v>437</v>
      </c>
      <c r="X53" s="9" t="s">
        <v>438</v>
      </c>
      <c r="Y53" s="9" t="s">
        <v>246</v>
      </c>
      <c r="Z53" s="36">
        <v>44389</v>
      </c>
      <c r="AA53" s="1"/>
      <c r="AB53" s="1"/>
      <c r="AC53" s="1"/>
      <c r="AD53" s="14" t="s">
        <v>279</v>
      </c>
    </row>
    <row r="54" spans="1:30" ht="120" x14ac:dyDescent="0.25">
      <c r="A54" s="6" t="s">
        <v>406</v>
      </c>
      <c r="B54" s="28">
        <v>43287</v>
      </c>
      <c r="C54" s="9" t="s">
        <v>407</v>
      </c>
      <c r="D54" s="8" t="s">
        <v>408</v>
      </c>
      <c r="E54" s="9" t="s">
        <v>35</v>
      </c>
      <c r="F54" s="7">
        <v>43269</v>
      </c>
      <c r="G54" s="7">
        <v>51357</v>
      </c>
      <c r="H54" s="8" t="s">
        <v>398</v>
      </c>
      <c r="I54" s="13">
        <v>110021554</v>
      </c>
      <c r="J54" s="13">
        <v>58921608350</v>
      </c>
      <c r="K54" s="9" t="s">
        <v>399</v>
      </c>
      <c r="L54" s="9" t="s">
        <v>439</v>
      </c>
      <c r="M54" s="9" t="s">
        <v>440</v>
      </c>
      <c r="N54" s="8" t="s">
        <v>195</v>
      </c>
      <c r="O54" s="15">
        <v>60772</v>
      </c>
      <c r="P54" s="12" t="s">
        <v>65</v>
      </c>
      <c r="Q54" s="9" t="s">
        <v>441</v>
      </c>
      <c r="R54" s="9" t="s">
        <v>442</v>
      </c>
      <c r="S54" s="8" t="s">
        <v>420</v>
      </c>
      <c r="T54" s="8" t="s">
        <v>45</v>
      </c>
      <c r="U54" s="9" t="s">
        <v>413</v>
      </c>
      <c r="V54" s="297">
        <v>630</v>
      </c>
      <c r="W54" s="9" t="s">
        <v>421</v>
      </c>
      <c r="X54" s="8" t="s">
        <v>422</v>
      </c>
      <c r="Y54" s="8" t="s">
        <v>423</v>
      </c>
      <c r="Z54" s="7">
        <v>45516</v>
      </c>
      <c r="AA54" s="1"/>
      <c r="AB54" s="1"/>
      <c r="AC54" s="1"/>
      <c r="AD54" s="14" t="s">
        <v>279</v>
      </c>
    </row>
    <row r="55" spans="1:30" ht="105" x14ac:dyDescent="0.25">
      <c r="A55" s="6" t="s">
        <v>406</v>
      </c>
      <c r="B55" s="28">
        <v>43287</v>
      </c>
      <c r="C55" s="9" t="s">
        <v>407</v>
      </c>
      <c r="D55" s="8" t="s">
        <v>408</v>
      </c>
      <c r="E55" s="9" t="s">
        <v>35</v>
      </c>
      <c r="F55" s="7">
        <v>43269</v>
      </c>
      <c r="G55" s="7">
        <v>51357</v>
      </c>
      <c r="H55" s="8" t="s">
        <v>398</v>
      </c>
      <c r="I55" s="13">
        <v>110021554</v>
      </c>
      <c r="J55" s="13">
        <v>58921608350</v>
      </c>
      <c r="K55" s="9" t="s">
        <v>399</v>
      </c>
      <c r="L55" s="9" t="s">
        <v>443</v>
      </c>
      <c r="M55" s="9" t="s">
        <v>444</v>
      </c>
      <c r="N55" s="8" t="s">
        <v>195</v>
      </c>
      <c r="O55" s="15">
        <v>35404</v>
      </c>
      <c r="P55" s="12" t="s">
        <v>65</v>
      </c>
      <c r="Q55" s="9" t="s">
        <v>445</v>
      </c>
      <c r="R55" s="9" t="s">
        <v>446</v>
      </c>
      <c r="S55" s="8" t="s">
        <v>420</v>
      </c>
      <c r="T55" s="8" t="s">
        <v>45</v>
      </c>
      <c r="U55" s="9" t="s">
        <v>413</v>
      </c>
      <c r="V55" s="299"/>
      <c r="W55" s="9" t="s">
        <v>421</v>
      </c>
      <c r="X55" s="8" t="s">
        <v>422</v>
      </c>
      <c r="Y55" s="8" t="s">
        <v>423</v>
      </c>
      <c r="Z55" s="7">
        <v>45516</v>
      </c>
      <c r="AA55" s="1"/>
      <c r="AB55" s="1"/>
      <c r="AC55" s="1"/>
      <c r="AD55" s="14" t="s">
        <v>279</v>
      </c>
    </row>
    <row r="56" spans="1:30" ht="105" x14ac:dyDescent="0.25">
      <c r="A56" s="6" t="s">
        <v>406</v>
      </c>
      <c r="B56" s="28">
        <v>43287</v>
      </c>
      <c r="C56" s="9" t="s">
        <v>407</v>
      </c>
      <c r="D56" s="8" t="s">
        <v>408</v>
      </c>
      <c r="E56" s="9" t="s">
        <v>35</v>
      </c>
      <c r="F56" s="7">
        <v>43269</v>
      </c>
      <c r="G56" s="7">
        <v>51357</v>
      </c>
      <c r="H56" s="8" t="s">
        <v>398</v>
      </c>
      <c r="I56" s="13">
        <v>110021554</v>
      </c>
      <c r="J56" s="13">
        <v>58921608350</v>
      </c>
      <c r="K56" s="9" t="s">
        <v>399</v>
      </c>
      <c r="L56" s="9" t="s">
        <v>447</v>
      </c>
      <c r="M56" s="9" t="s">
        <v>448</v>
      </c>
      <c r="N56" s="8" t="s">
        <v>195</v>
      </c>
      <c r="O56" s="15">
        <v>234256</v>
      </c>
      <c r="P56" s="12" t="s">
        <v>65</v>
      </c>
      <c r="Q56" s="9" t="s">
        <v>449</v>
      </c>
      <c r="R56" s="9" t="s">
        <v>450</v>
      </c>
      <c r="S56" s="8" t="s">
        <v>420</v>
      </c>
      <c r="T56" s="8" t="s">
        <v>45</v>
      </c>
      <c r="U56" s="9" t="s">
        <v>413</v>
      </c>
      <c r="V56" s="8">
        <v>3400</v>
      </c>
      <c r="W56" s="9" t="s">
        <v>421</v>
      </c>
      <c r="X56" s="8" t="s">
        <v>422</v>
      </c>
      <c r="Y56" s="8" t="s">
        <v>423</v>
      </c>
      <c r="Z56" s="7">
        <v>45516</v>
      </c>
      <c r="AA56" s="1"/>
      <c r="AB56" s="1"/>
      <c r="AC56" s="1"/>
      <c r="AD56" s="14" t="s">
        <v>279</v>
      </c>
    </row>
    <row r="57" spans="1:30" ht="90" x14ac:dyDescent="0.25">
      <c r="A57" s="90" t="s">
        <v>406</v>
      </c>
      <c r="B57" s="91">
        <v>44091</v>
      </c>
      <c r="C57" s="93" t="s">
        <v>451</v>
      </c>
      <c r="D57" s="92" t="s">
        <v>452</v>
      </c>
      <c r="E57" s="93" t="s">
        <v>35</v>
      </c>
      <c r="F57" s="91">
        <v>44088</v>
      </c>
      <c r="G57" s="91">
        <v>44196</v>
      </c>
      <c r="H57" s="92" t="s">
        <v>398</v>
      </c>
      <c r="I57" s="149">
        <v>110021554</v>
      </c>
      <c r="J57" s="149">
        <v>58921608350</v>
      </c>
      <c r="K57" s="93" t="s">
        <v>399</v>
      </c>
      <c r="L57" s="93" t="s">
        <v>424</v>
      </c>
      <c r="M57" s="93" t="s">
        <v>425</v>
      </c>
      <c r="N57" s="92" t="s">
        <v>195</v>
      </c>
      <c r="O57" s="94">
        <v>12587.5</v>
      </c>
      <c r="P57" s="96" t="s">
        <v>99</v>
      </c>
      <c r="Q57" s="93" t="s">
        <v>426</v>
      </c>
      <c r="R57" s="93" t="s">
        <v>427</v>
      </c>
      <c r="S57" s="92" t="s">
        <v>44</v>
      </c>
      <c r="T57" s="92" t="s">
        <v>45</v>
      </c>
      <c r="U57" s="93" t="s">
        <v>428</v>
      </c>
      <c r="V57" s="92">
        <v>100</v>
      </c>
      <c r="W57" s="1"/>
      <c r="X57" s="1"/>
      <c r="Y57" s="1"/>
      <c r="Z57" s="1"/>
      <c r="AA57" s="32" t="s">
        <v>453</v>
      </c>
      <c r="AB57" s="32" t="s">
        <v>454</v>
      </c>
      <c r="AC57" s="28">
        <v>44218</v>
      </c>
      <c r="AD57" s="88" t="s">
        <v>431</v>
      </c>
    </row>
    <row r="58" spans="1:30" ht="105" x14ac:dyDescent="0.25">
      <c r="A58" s="6" t="s">
        <v>455</v>
      </c>
      <c r="B58" s="28">
        <v>43287</v>
      </c>
      <c r="C58" s="9" t="s">
        <v>456</v>
      </c>
      <c r="D58" s="8" t="s">
        <v>106</v>
      </c>
      <c r="E58" s="9" t="s">
        <v>35</v>
      </c>
      <c r="F58" s="7">
        <v>43277</v>
      </c>
      <c r="G58" s="7">
        <v>49796</v>
      </c>
      <c r="H58" s="8" t="s">
        <v>398</v>
      </c>
      <c r="I58" s="13">
        <v>110021554</v>
      </c>
      <c r="J58" s="13">
        <v>58921608350</v>
      </c>
      <c r="K58" s="9" t="s">
        <v>399</v>
      </c>
      <c r="L58" s="9" t="s">
        <v>457</v>
      </c>
      <c r="M58" s="9" t="s">
        <v>458</v>
      </c>
      <c r="N58" s="8" t="s">
        <v>195</v>
      </c>
      <c r="O58" s="15">
        <v>11000</v>
      </c>
      <c r="P58" s="12" t="s">
        <v>65</v>
      </c>
      <c r="Q58" s="9" t="s">
        <v>459</v>
      </c>
      <c r="R58" s="9" t="s">
        <v>460</v>
      </c>
      <c r="S58" s="8" t="s">
        <v>44</v>
      </c>
      <c r="T58" s="8" t="s">
        <v>45</v>
      </c>
      <c r="U58" s="9" t="s">
        <v>413</v>
      </c>
      <c r="V58" s="8">
        <v>60</v>
      </c>
      <c r="W58" s="1"/>
      <c r="X58" s="1"/>
      <c r="Y58" s="1"/>
      <c r="Z58" s="1"/>
      <c r="AA58" s="1"/>
      <c r="AB58" s="1"/>
      <c r="AC58" s="1"/>
      <c r="AD58" s="14" t="s">
        <v>279</v>
      </c>
    </row>
    <row r="59" spans="1:30" ht="105" x14ac:dyDescent="0.25">
      <c r="A59" s="6" t="s">
        <v>455</v>
      </c>
      <c r="B59" s="28">
        <v>43287</v>
      </c>
      <c r="C59" s="9" t="s">
        <v>456</v>
      </c>
      <c r="D59" s="8" t="s">
        <v>106</v>
      </c>
      <c r="E59" s="9" t="s">
        <v>35</v>
      </c>
      <c r="F59" s="7">
        <v>43277</v>
      </c>
      <c r="G59" s="7">
        <v>50679</v>
      </c>
      <c r="H59" s="8" t="s">
        <v>398</v>
      </c>
      <c r="I59" s="13">
        <v>110021554</v>
      </c>
      <c r="J59" s="13">
        <v>58921608350</v>
      </c>
      <c r="K59" s="9" t="s">
        <v>399</v>
      </c>
      <c r="L59" s="9" t="s">
        <v>457</v>
      </c>
      <c r="M59" s="9" t="s">
        <v>461</v>
      </c>
      <c r="N59" s="8" t="s">
        <v>195</v>
      </c>
      <c r="O59" s="15">
        <v>252311</v>
      </c>
      <c r="P59" s="12" t="s">
        <v>65</v>
      </c>
      <c r="Q59" s="9" t="s">
        <v>462</v>
      </c>
      <c r="R59" s="9" t="s">
        <v>463</v>
      </c>
      <c r="S59" s="8" t="s">
        <v>44</v>
      </c>
      <c r="T59" s="8" t="s">
        <v>45</v>
      </c>
      <c r="U59" s="9" t="s">
        <v>413</v>
      </c>
      <c r="V59" s="8">
        <v>1041</v>
      </c>
      <c r="W59" s="1"/>
      <c r="X59" s="1"/>
      <c r="Y59" s="1"/>
      <c r="Z59" s="1"/>
      <c r="AA59" s="1"/>
      <c r="AB59" s="1"/>
      <c r="AC59" s="1"/>
      <c r="AD59" s="14" t="s">
        <v>279</v>
      </c>
    </row>
    <row r="60" spans="1:30" s="49" customFormat="1" ht="45" x14ac:dyDescent="0.25">
      <c r="A60" s="363" t="s">
        <v>455</v>
      </c>
      <c r="B60" s="365">
        <v>43287</v>
      </c>
      <c r="C60" s="318" t="s">
        <v>456</v>
      </c>
      <c r="D60" s="322" t="s">
        <v>106</v>
      </c>
      <c r="E60" s="318" t="s">
        <v>35</v>
      </c>
      <c r="F60" s="365">
        <v>43277</v>
      </c>
      <c r="G60" s="365">
        <v>53579</v>
      </c>
      <c r="H60" s="322" t="s">
        <v>398</v>
      </c>
      <c r="I60" s="367">
        <v>110021554</v>
      </c>
      <c r="J60" s="367">
        <v>58921608350</v>
      </c>
      <c r="K60" s="318" t="s">
        <v>399</v>
      </c>
      <c r="L60" s="318" t="s">
        <v>464</v>
      </c>
      <c r="M60" s="128" t="s">
        <v>465</v>
      </c>
      <c r="N60" s="322" t="s">
        <v>195</v>
      </c>
      <c r="O60" s="331">
        <v>536800</v>
      </c>
      <c r="P60" s="318" t="s">
        <v>99</v>
      </c>
      <c r="Q60" s="318" t="s">
        <v>466</v>
      </c>
      <c r="R60" s="318" t="s">
        <v>467</v>
      </c>
      <c r="S60" s="322" t="s">
        <v>277</v>
      </c>
      <c r="T60" s="322" t="s">
        <v>45</v>
      </c>
      <c r="U60" s="318" t="s">
        <v>468</v>
      </c>
      <c r="V60" s="322">
        <v>3000</v>
      </c>
      <c r="W60" s="93" t="s">
        <v>469</v>
      </c>
      <c r="X60" s="92" t="s">
        <v>470</v>
      </c>
      <c r="Y60" s="92" t="s">
        <v>200</v>
      </c>
      <c r="Z60" s="91">
        <v>43567</v>
      </c>
      <c r="AA60" s="97"/>
      <c r="AB60" s="97"/>
      <c r="AC60" s="97"/>
      <c r="AD60" s="101" t="s">
        <v>279</v>
      </c>
    </row>
    <row r="61" spans="1:30" s="49" customFormat="1" ht="30" x14ac:dyDescent="0.25">
      <c r="A61" s="364"/>
      <c r="B61" s="366"/>
      <c r="C61" s="319"/>
      <c r="D61" s="323"/>
      <c r="E61" s="319"/>
      <c r="F61" s="366"/>
      <c r="G61" s="366"/>
      <c r="H61" s="323"/>
      <c r="I61" s="368"/>
      <c r="J61" s="368"/>
      <c r="K61" s="319"/>
      <c r="L61" s="319"/>
      <c r="M61" s="96"/>
      <c r="N61" s="323"/>
      <c r="O61" s="332"/>
      <c r="P61" s="319"/>
      <c r="Q61" s="319"/>
      <c r="R61" s="319"/>
      <c r="S61" s="323"/>
      <c r="T61" s="323"/>
      <c r="U61" s="319"/>
      <c r="V61" s="323"/>
      <c r="W61" s="93" t="s">
        <v>471</v>
      </c>
      <c r="X61" s="92" t="s">
        <v>472</v>
      </c>
      <c r="Y61" s="92" t="s">
        <v>473</v>
      </c>
      <c r="Z61" s="91">
        <v>43930</v>
      </c>
      <c r="AA61" s="97"/>
      <c r="AB61" s="97"/>
      <c r="AC61" s="97"/>
      <c r="AD61" s="101" t="s">
        <v>474</v>
      </c>
    </row>
    <row r="62" spans="1:30" ht="270" x14ac:dyDescent="0.25">
      <c r="A62" s="6" t="s">
        <v>475</v>
      </c>
      <c r="B62" s="28">
        <v>43287</v>
      </c>
      <c r="C62" s="9" t="s">
        <v>476</v>
      </c>
      <c r="D62" s="8" t="s">
        <v>34</v>
      </c>
      <c r="E62" s="9" t="s">
        <v>35</v>
      </c>
      <c r="F62" s="7">
        <v>43277</v>
      </c>
      <c r="G62" s="7">
        <v>51413</v>
      </c>
      <c r="H62" s="8" t="s">
        <v>398</v>
      </c>
      <c r="I62" s="13">
        <v>110021554</v>
      </c>
      <c r="J62" s="13">
        <v>58921608350</v>
      </c>
      <c r="K62" s="9" t="s">
        <v>399</v>
      </c>
      <c r="L62" s="8" t="s">
        <v>477</v>
      </c>
      <c r="M62" s="8" t="s">
        <v>478</v>
      </c>
      <c r="N62" s="8" t="s">
        <v>479</v>
      </c>
      <c r="O62" s="15">
        <v>13000</v>
      </c>
      <c r="P62" s="12" t="s">
        <v>65</v>
      </c>
      <c r="Q62" s="9" t="s">
        <v>480</v>
      </c>
      <c r="R62" s="9" t="s">
        <v>481</v>
      </c>
      <c r="S62" s="8" t="s">
        <v>44</v>
      </c>
      <c r="T62" s="8" t="s">
        <v>45</v>
      </c>
      <c r="U62" s="9" t="s">
        <v>60</v>
      </c>
      <c r="V62" s="8">
        <v>250</v>
      </c>
      <c r="W62" s="1"/>
      <c r="X62" s="1"/>
      <c r="Y62" s="1"/>
      <c r="Z62" s="1"/>
      <c r="AA62" s="1"/>
      <c r="AB62" s="1"/>
      <c r="AC62" s="1"/>
      <c r="AD62" s="14" t="s">
        <v>279</v>
      </c>
    </row>
    <row r="63" spans="1:30" ht="180" x14ac:dyDescent="0.25">
      <c r="A63" s="6" t="s">
        <v>475</v>
      </c>
      <c r="B63" s="28">
        <v>43287</v>
      </c>
      <c r="C63" s="9" t="s">
        <v>476</v>
      </c>
      <c r="D63" s="8" t="s">
        <v>34</v>
      </c>
      <c r="E63" s="9" t="s">
        <v>35</v>
      </c>
      <c r="F63" s="7">
        <v>43277</v>
      </c>
      <c r="G63" s="7">
        <v>51413</v>
      </c>
      <c r="H63" s="8" t="s">
        <v>398</v>
      </c>
      <c r="I63" s="13">
        <v>110021554</v>
      </c>
      <c r="J63" s="13">
        <v>58921608350</v>
      </c>
      <c r="K63" s="9" t="s">
        <v>399</v>
      </c>
      <c r="L63" s="8" t="s">
        <v>482</v>
      </c>
      <c r="M63" s="8" t="s">
        <v>483</v>
      </c>
      <c r="N63" s="8" t="s">
        <v>479</v>
      </c>
      <c r="O63" s="15">
        <v>3751</v>
      </c>
      <c r="P63" s="12" t="s">
        <v>65</v>
      </c>
      <c r="Q63" s="9" t="s">
        <v>484</v>
      </c>
      <c r="R63" s="9" t="s">
        <v>485</v>
      </c>
      <c r="S63" s="8" t="s">
        <v>486</v>
      </c>
      <c r="T63" s="8" t="s">
        <v>45</v>
      </c>
      <c r="U63" s="9" t="s">
        <v>60</v>
      </c>
      <c r="V63" s="8">
        <v>150</v>
      </c>
      <c r="W63" s="1"/>
      <c r="X63" s="1"/>
      <c r="Y63" s="1"/>
      <c r="Z63" s="1"/>
      <c r="AA63" s="1"/>
      <c r="AB63" s="1"/>
      <c r="AC63" s="1"/>
      <c r="AD63" s="14" t="s">
        <v>279</v>
      </c>
    </row>
    <row r="64" spans="1:30" ht="105" x14ac:dyDescent="0.25">
      <c r="A64" s="6" t="s">
        <v>487</v>
      </c>
      <c r="B64" s="28">
        <v>43287</v>
      </c>
      <c r="C64" s="9" t="s">
        <v>488</v>
      </c>
      <c r="D64" s="8" t="s">
        <v>34</v>
      </c>
      <c r="E64" s="9" t="s">
        <v>35</v>
      </c>
      <c r="F64" s="7">
        <v>43278</v>
      </c>
      <c r="G64" s="7">
        <v>51413</v>
      </c>
      <c r="H64" s="8" t="s">
        <v>398</v>
      </c>
      <c r="I64" s="13">
        <v>110021554</v>
      </c>
      <c r="J64" s="13">
        <v>58921608350</v>
      </c>
      <c r="K64" s="9" t="s">
        <v>399</v>
      </c>
      <c r="L64" s="8" t="s">
        <v>489</v>
      </c>
      <c r="M64" s="8" t="s">
        <v>490</v>
      </c>
      <c r="N64" s="8" t="s">
        <v>479</v>
      </c>
      <c r="O64" s="15">
        <v>11000</v>
      </c>
      <c r="P64" s="12" t="s">
        <v>65</v>
      </c>
      <c r="Q64" s="9" t="s">
        <v>491</v>
      </c>
      <c r="R64" s="9" t="s">
        <v>492</v>
      </c>
      <c r="S64" s="8" t="s">
        <v>44</v>
      </c>
      <c r="T64" s="8" t="s">
        <v>45</v>
      </c>
      <c r="U64" s="9" t="s">
        <v>413</v>
      </c>
      <c r="V64" s="8">
        <v>500</v>
      </c>
      <c r="W64" s="1"/>
      <c r="X64" s="1"/>
      <c r="Y64" s="1"/>
      <c r="Z64" s="1"/>
      <c r="AA64" s="1"/>
      <c r="AB64" s="1"/>
      <c r="AC64" s="1"/>
      <c r="AD64" s="2"/>
    </row>
    <row r="65" spans="1:30" ht="120" x14ac:dyDescent="0.25">
      <c r="A65" s="6" t="s">
        <v>493</v>
      </c>
      <c r="B65" s="28">
        <v>43287</v>
      </c>
      <c r="C65" s="9" t="s">
        <v>494</v>
      </c>
      <c r="D65" s="8" t="s">
        <v>34</v>
      </c>
      <c r="E65" s="9" t="s">
        <v>35</v>
      </c>
      <c r="F65" s="7">
        <v>43278</v>
      </c>
      <c r="G65" s="7">
        <v>50253</v>
      </c>
      <c r="H65" s="8" t="s">
        <v>398</v>
      </c>
      <c r="I65" s="13">
        <v>110021554</v>
      </c>
      <c r="J65" s="13">
        <v>58921608350</v>
      </c>
      <c r="K65" s="9" t="s">
        <v>399</v>
      </c>
      <c r="L65" s="9" t="s">
        <v>495</v>
      </c>
      <c r="M65" s="9" t="s">
        <v>496</v>
      </c>
      <c r="N65" s="8" t="s">
        <v>195</v>
      </c>
      <c r="O65" s="15">
        <v>5625</v>
      </c>
      <c r="P65" s="12" t="s">
        <v>65</v>
      </c>
      <c r="Q65" s="9" t="s">
        <v>497</v>
      </c>
      <c r="R65" s="9" t="s">
        <v>498</v>
      </c>
      <c r="S65" s="8" t="s">
        <v>44</v>
      </c>
      <c r="T65" s="8" t="s">
        <v>45</v>
      </c>
      <c r="U65" s="9" t="s">
        <v>499</v>
      </c>
      <c r="V65" s="8">
        <v>50</v>
      </c>
      <c r="W65" s="1"/>
      <c r="X65" s="1"/>
      <c r="Y65" s="1"/>
      <c r="Z65" s="1"/>
      <c r="AA65" s="1"/>
      <c r="AB65" s="1"/>
      <c r="AC65" s="1"/>
      <c r="AD65" s="14" t="s">
        <v>279</v>
      </c>
    </row>
    <row r="66" spans="1:30" ht="126" x14ac:dyDescent="0.25">
      <c r="A66" s="6" t="s">
        <v>493</v>
      </c>
      <c r="B66" s="28">
        <v>43287</v>
      </c>
      <c r="C66" s="9" t="s">
        <v>494</v>
      </c>
      <c r="D66" s="8" t="s">
        <v>34</v>
      </c>
      <c r="E66" s="9" t="s">
        <v>35</v>
      </c>
      <c r="F66" s="7">
        <v>43278</v>
      </c>
      <c r="G66" s="7">
        <v>51199</v>
      </c>
      <c r="H66" s="8" t="s">
        <v>398</v>
      </c>
      <c r="I66" s="13">
        <v>110021554</v>
      </c>
      <c r="J66" s="13">
        <v>58921608350</v>
      </c>
      <c r="K66" s="9" t="s">
        <v>399</v>
      </c>
      <c r="L66" s="9" t="s">
        <v>500</v>
      </c>
      <c r="M66" s="9" t="s">
        <v>501</v>
      </c>
      <c r="N66" s="8" t="s">
        <v>195</v>
      </c>
      <c r="O66" s="15">
        <v>42439</v>
      </c>
      <c r="P66" s="12" t="s">
        <v>65</v>
      </c>
      <c r="Q66" s="9" t="s">
        <v>502</v>
      </c>
      <c r="R66" s="9" t="s">
        <v>503</v>
      </c>
      <c r="S66" s="8" t="s">
        <v>420</v>
      </c>
      <c r="T66" s="8" t="s">
        <v>45</v>
      </c>
      <c r="U66" s="9" t="s">
        <v>504</v>
      </c>
      <c r="V66" s="8">
        <v>250</v>
      </c>
      <c r="W66" s="9" t="s">
        <v>505</v>
      </c>
      <c r="X66" s="8" t="s">
        <v>506</v>
      </c>
      <c r="Y66" s="8" t="s">
        <v>507</v>
      </c>
      <c r="Z66" s="7">
        <v>43731</v>
      </c>
      <c r="AA66" s="1"/>
      <c r="AB66" s="1"/>
      <c r="AC66" s="1"/>
      <c r="AD66" s="14" t="s">
        <v>279</v>
      </c>
    </row>
    <row r="67" spans="1:30" ht="30" x14ac:dyDescent="0.25">
      <c r="A67" s="386" t="s">
        <v>493</v>
      </c>
      <c r="B67" s="365">
        <v>43287</v>
      </c>
      <c r="C67" s="318" t="s">
        <v>494</v>
      </c>
      <c r="D67" s="322" t="s">
        <v>34</v>
      </c>
      <c r="E67" s="318" t="s">
        <v>35</v>
      </c>
      <c r="F67" s="365">
        <v>43278</v>
      </c>
      <c r="G67" s="365">
        <v>51199</v>
      </c>
      <c r="H67" s="322" t="s">
        <v>398</v>
      </c>
      <c r="I67" s="367">
        <v>110021554</v>
      </c>
      <c r="J67" s="367">
        <v>58921608350</v>
      </c>
      <c r="K67" s="318" t="s">
        <v>399</v>
      </c>
      <c r="L67" s="318" t="s">
        <v>508</v>
      </c>
      <c r="M67" s="318" t="s">
        <v>509</v>
      </c>
      <c r="N67" s="322" t="s">
        <v>195</v>
      </c>
      <c r="O67" s="331">
        <v>36241</v>
      </c>
      <c r="P67" s="318" t="s">
        <v>99</v>
      </c>
      <c r="Q67" s="318" t="s">
        <v>510</v>
      </c>
      <c r="R67" s="318" t="s">
        <v>511</v>
      </c>
      <c r="S67" s="322" t="s">
        <v>420</v>
      </c>
      <c r="T67" s="322" t="s">
        <v>45</v>
      </c>
      <c r="U67" s="318" t="s">
        <v>512</v>
      </c>
      <c r="V67" s="322">
        <v>250</v>
      </c>
      <c r="W67" s="93" t="s">
        <v>505</v>
      </c>
      <c r="X67" s="92" t="s">
        <v>506</v>
      </c>
      <c r="Y67" s="92" t="s">
        <v>507</v>
      </c>
      <c r="Z67" s="91">
        <v>43731</v>
      </c>
      <c r="AA67" s="1"/>
      <c r="AB67" s="1"/>
      <c r="AC67" s="1"/>
      <c r="AD67" s="208" t="s">
        <v>279</v>
      </c>
    </row>
    <row r="68" spans="1:30" ht="30" x14ac:dyDescent="0.25">
      <c r="A68" s="364"/>
      <c r="B68" s="366"/>
      <c r="C68" s="319"/>
      <c r="D68" s="323"/>
      <c r="E68" s="319"/>
      <c r="F68" s="366"/>
      <c r="G68" s="366"/>
      <c r="H68" s="323"/>
      <c r="I68" s="368"/>
      <c r="J68" s="368"/>
      <c r="K68" s="319"/>
      <c r="L68" s="319"/>
      <c r="M68" s="319"/>
      <c r="N68" s="323"/>
      <c r="O68" s="332"/>
      <c r="P68" s="319"/>
      <c r="Q68" s="319"/>
      <c r="R68" s="319"/>
      <c r="S68" s="323"/>
      <c r="T68" s="323"/>
      <c r="U68" s="319"/>
      <c r="V68" s="323"/>
      <c r="W68" s="9" t="s">
        <v>513</v>
      </c>
      <c r="X68" s="8" t="s">
        <v>514</v>
      </c>
      <c r="Y68" s="8" t="s">
        <v>452</v>
      </c>
      <c r="Z68" s="7">
        <v>44154</v>
      </c>
      <c r="AA68" s="1"/>
      <c r="AB68" s="1"/>
      <c r="AC68" s="1"/>
      <c r="AD68" s="14" t="s">
        <v>515</v>
      </c>
    </row>
    <row r="69" spans="1:30" ht="126" x14ac:dyDescent="0.25">
      <c r="A69" s="6" t="s">
        <v>493</v>
      </c>
      <c r="B69" s="28">
        <v>43287</v>
      </c>
      <c r="C69" s="9" t="s">
        <v>494</v>
      </c>
      <c r="D69" s="8" t="s">
        <v>34</v>
      </c>
      <c r="E69" s="9" t="s">
        <v>35</v>
      </c>
      <c r="F69" s="7">
        <v>43278</v>
      </c>
      <c r="G69" s="7">
        <v>52079</v>
      </c>
      <c r="H69" s="8" t="s">
        <v>398</v>
      </c>
      <c r="I69" s="13">
        <v>110021554</v>
      </c>
      <c r="J69" s="13">
        <v>58921608350</v>
      </c>
      <c r="K69" s="9" t="s">
        <v>399</v>
      </c>
      <c r="L69" s="9" t="s">
        <v>516</v>
      </c>
      <c r="M69" s="9" t="s">
        <v>517</v>
      </c>
      <c r="N69" s="8" t="s">
        <v>195</v>
      </c>
      <c r="O69" s="15">
        <v>96664</v>
      </c>
      <c r="P69" s="12" t="s">
        <v>65</v>
      </c>
      <c r="Q69" s="9" t="s">
        <v>518</v>
      </c>
      <c r="R69" s="9" t="s">
        <v>519</v>
      </c>
      <c r="S69" s="8" t="s">
        <v>420</v>
      </c>
      <c r="T69" s="8" t="s">
        <v>45</v>
      </c>
      <c r="U69" s="9" t="s">
        <v>504</v>
      </c>
      <c r="V69" s="8">
        <v>1000</v>
      </c>
      <c r="W69" s="9" t="s">
        <v>505</v>
      </c>
      <c r="X69" s="8" t="s">
        <v>506</v>
      </c>
      <c r="Y69" s="8" t="s">
        <v>507</v>
      </c>
      <c r="Z69" s="7">
        <v>43731</v>
      </c>
      <c r="AA69" s="1"/>
      <c r="AB69" s="1"/>
      <c r="AC69" s="1"/>
      <c r="AD69" s="14" t="s">
        <v>279</v>
      </c>
    </row>
    <row r="70" spans="1:30" ht="126" x14ac:dyDescent="0.25">
      <c r="A70" s="6" t="s">
        <v>493</v>
      </c>
      <c r="B70" s="28">
        <v>43287</v>
      </c>
      <c r="C70" s="9" t="s">
        <v>494</v>
      </c>
      <c r="D70" s="8" t="s">
        <v>34</v>
      </c>
      <c r="E70" s="9" t="s">
        <v>35</v>
      </c>
      <c r="F70" s="7">
        <v>43278</v>
      </c>
      <c r="G70" s="7">
        <v>53271</v>
      </c>
      <c r="H70" s="8" t="s">
        <v>398</v>
      </c>
      <c r="I70" s="13">
        <v>110021554</v>
      </c>
      <c r="J70" s="13">
        <v>58921608350</v>
      </c>
      <c r="K70" s="9" t="s">
        <v>399</v>
      </c>
      <c r="L70" s="9" t="s">
        <v>520</v>
      </c>
      <c r="M70" s="9" t="s">
        <v>521</v>
      </c>
      <c r="N70" s="8" t="s">
        <v>195</v>
      </c>
      <c r="O70" s="15">
        <v>110325</v>
      </c>
      <c r="P70" s="12" t="s">
        <v>65</v>
      </c>
      <c r="Q70" s="9" t="s">
        <v>522</v>
      </c>
      <c r="R70" s="9" t="s">
        <v>523</v>
      </c>
      <c r="S70" s="8" t="s">
        <v>277</v>
      </c>
      <c r="T70" s="8" t="s">
        <v>45</v>
      </c>
      <c r="U70" s="9" t="s">
        <v>504</v>
      </c>
      <c r="V70" s="8">
        <v>970</v>
      </c>
      <c r="W70" s="1"/>
      <c r="X70" s="1"/>
      <c r="Y70" s="1"/>
      <c r="Z70" s="1"/>
      <c r="AA70" s="1"/>
      <c r="AB70" s="1"/>
      <c r="AC70" s="1"/>
      <c r="AD70" s="14" t="s">
        <v>279</v>
      </c>
    </row>
    <row r="71" spans="1:30" ht="135" x14ac:dyDescent="0.25">
      <c r="A71" s="6" t="s">
        <v>524</v>
      </c>
      <c r="B71" s="28">
        <v>43287</v>
      </c>
      <c r="C71" s="9" t="s">
        <v>525</v>
      </c>
      <c r="D71" s="8" t="s">
        <v>106</v>
      </c>
      <c r="E71" s="9" t="s">
        <v>35</v>
      </c>
      <c r="F71" s="7">
        <v>43279</v>
      </c>
      <c r="G71" s="7">
        <v>50413</v>
      </c>
      <c r="H71" s="8" t="s">
        <v>398</v>
      </c>
      <c r="I71" s="13">
        <v>110021554</v>
      </c>
      <c r="J71" s="13">
        <v>58921608350</v>
      </c>
      <c r="K71" s="9" t="s">
        <v>399</v>
      </c>
      <c r="L71" s="9" t="s">
        <v>526</v>
      </c>
      <c r="M71" s="9" t="s">
        <v>527</v>
      </c>
      <c r="N71" s="8" t="s">
        <v>195</v>
      </c>
      <c r="O71" s="37" t="s">
        <v>528</v>
      </c>
      <c r="P71" s="12" t="s">
        <v>65</v>
      </c>
      <c r="Q71" s="295" t="s">
        <v>529</v>
      </c>
      <c r="R71" s="296"/>
      <c r="S71" s="9" t="s">
        <v>369</v>
      </c>
      <c r="T71" s="8" t="s">
        <v>45</v>
      </c>
      <c r="U71" s="9" t="s">
        <v>413</v>
      </c>
      <c r="V71" s="9" t="s">
        <v>530</v>
      </c>
      <c r="W71" s="1"/>
      <c r="X71" s="1"/>
      <c r="Y71" s="1"/>
      <c r="Z71" s="1"/>
      <c r="AA71" s="1"/>
      <c r="AB71" s="1"/>
      <c r="AC71" s="1"/>
      <c r="AD71" s="14" t="s">
        <v>531</v>
      </c>
    </row>
    <row r="72" spans="1:30" ht="120" x14ac:dyDescent="0.25">
      <c r="A72" s="6" t="s">
        <v>524</v>
      </c>
      <c r="B72" s="28">
        <v>43287</v>
      </c>
      <c r="C72" s="9" t="s">
        <v>525</v>
      </c>
      <c r="D72" s="8" t="s">
        <v>106</v>
      </c>
      <c r="E72" s="9" t="s">
        <v>35</v>
      </c>
      <c r="F72" s="7">
        <v>43279</v>
      </c>
      <c r="G72" s="7">
        <v>46228</v>
      </c>
      <c r="H72" s="8" t="s">
        <v>398</v>
      </c>
      <c r="I72" s="13">
        <v>110021554</v>
      </c>
      <c r="J72" s="13">
        <v>58921608350</v>
      </c>
      <c r="K72" s="9" t="s">
        <v>399</v>
      </c>
      <c r="L72" s="9" t="s">
        <v>532</v>
      </c>
      <c r="M72" s="9" t="s">
        <v>533</v>
      </c>
      <c r="N72" s="8" t="s">
        <v>195</v>
      </c>
      <c r="O72" s="37" t="s">
        <v>534</v>
      </c>
      <c r="P72" s="12" t="s">
        <v>65</v>
      </c>
      <c r="Q72" s="379" t="s">
        <v>535</v>
      </c>
      <c r="R72" s="380"/>
      <c r="S72" s="9" t="s">
        <v>369</v>
      </c>
      <c r="T72" s="8" t="s">
        <v>45</v>
      </c>
      <c r="U72" s="9" t="s">
        <v>536</v>
      </c>
      <c r="V72" s="9" t="s">
        <v>537</v>
      </c>
      <c r="W72" s="1"/>
      <c r="X72" s="1"/>
      <c r="Y72" s="1"/>
      <c r="Z72" s="1"/>
      <c r="AA72" s="1"/>
      <c r="AB72" s="1"/>
      <c r="AC72" s="1"/>
      <c r="AD72" s="14" t="s">
        <v>279</v>
      </c>
    </row>
    <row r="73" spans="1:30" ht="105" x14ac:dyDescent="0.25">
      <c r="A73" s="6" t="s">
        <v>538</v>
      </c>
      <c r="B73" s="28">
        <v>43290</v>
      </c>
      <c r="C73" s="9" t="s">
        <v>539</v>
      </c>
      <c r="D73" s="8" t="s">
        <v>34</v>
      </c>
      <c r="E73" s="8" t="s">
        <v>35</v>
      </c>
      <c r="F73" s="7">
        <v>43279</v>
      </c>
      <c r="G73" s="7">
        <v>53579</v>
      </c>
      <c r="H73" s="8" t="s">
        <v>398</v>
      </c>
      <c r="I73" s="13">
        <v>110021554</v>
      </c>
      <c r="J73" s="13">
        <v>58921608350</v>
      </c>
      <c r="K73" s="9" t="s">
        <v>399</v>
      </c>
      <c r="L73" s="9" t="s">
        <v>540</v>
      </c>
      <c r="M73" s="9" t="s">
        <v>541</v>
      </c>
      <c r="N73" s="8" t="s">
        <v>195</v>
      </c>
      <c r="O73" s="15">
        <v>210000</v>
      </c>
      <c r="P73" s="12" t="s">
        <v>65</v>
      </c>
      <c r="Q73" s="9" t="s">
        <v>542</v>
      </c>
      <c r="R73" s="9" t="s">
        <v>543</v>
      </c>
      <c r="S73" s="8" t="s">
        <v>277</v>
      </c>
      <c r="T73" s="8" t="s">
        <v>45</v>
      </c>
      <c r="U73" s="9" t="s">
        <v>413</v>
      </c>
      <c r="V73" s="8">
        <v>700</v>
      </c>
      <c r="W73" s="1"/>
      <c r="X73" s="1"/>
      <c r="Y73" s="1"/>
      <c r="Z73" s="1"/>
      <c r="AA73" s="1"/>
      <c r="AB73" s="1"/>
      <c r="AC73" s="1"/>
      <c r="AD73" s="2"/>
    </row>
    <row r="74" spans="1:30" ht="110.25" x14ac:dyDescent="0.25">
      <c r="A74" s="6" t="s">
        <v>544</v>
      </c>
      <c r="B74" s="28">
        <v>43287</v>
      </c>
      <c r="C74" s="9" t="s">
        <v>545</v>
      </c>
      <c r="D74" s="8" t="s">
        <v>34</v>
      </c>
      <c r="E74" s="8" t="s">
        <v>35</v>
      </c>
      <c r="F74" s="7">
        <v>43279</v>
      </c>
      <c r="G74" s="7">
        <v>48414</v>
      </c>
      <c r="H74" s="8" t="s">
        <v>398</v>
      </c>
      <c r="I74" s="13">
        <v>110021554</v>
      </c>
      <c r="J74" s="13">
        <v>58921608350</v>
      </c>
      <c r="K74" s="9" t="s">
        <v>399</v>
      </c>
      <c r="L74" s="9" t="s">
        <v>546</v>
      </c>
      <c r="M74" s="9" t="s">
        <v>547</v>
      </c>
      <c r="N74" s="8" t="s">
        <v>479</v>
      </c>
      <c r="O74" s="261">
        <v>113560</v>
      </c>
      <c r="P74" s="253" t="s">
        <v>65</v>
      </c>
      <c r="Q74" s="9" t="s">
        <v>548</v>
      </c>
      <c r="R74" s="9" t="s">
        <v>549</v>
      </c>
      <c r="S74" s="8" t="s">
        <v>44</v>
      </c>
      <c r="T74" s="8" t="s">
        <v>45</v>
      </c>
      <c r="U74" s="9" t="s">
        <v>550</v>
      </c>
      <c r="V74" s="255">
        <v>1100</v>
      </c>
      <c r="W74" s="1"/>
      <c r="X74" s="1"/>
      <c r="Y74" s="1"/>
      <c r="Z74" s="1"/>
      <c r="AA74" s="1"/>
      <c r="AB74" s="1"/>
      <c r="AC74" s="1"/>
      <c r="AD74" s="14" t="s">
        <v>279</v>
      </c>
    </row>
    <row r="75" spans="1:30" ht="105" x14ac:dyDescent="0.25">
      <c r="A75" s="6" t="s">
        <v>544</v>
      </c>
      <c r="B75" s="28">
        <v>43287</v>
      </c>
      <c r="C75" s="9" t="s">
        <v>545</v>
      </c>
      <c r="D75" s="8" t="s">
        <v>34</v>
      </c>
      <c r="E75" s="8" t="s">
        <v>35</v>
      </c>
      <c r="F75" s="7">
        <v>43279</v>
      </c>
      <c r="G75" s="7">
        <v>48414</v>
      </c>
      <c r="H75" s="8" t="s">
        <v>398</v>
      </c>
      <c r="I75" s="13">
        <v>110021554</v>
      </c>
      <c r="J75" s="13">
        <v>58921608350</v>
      </c>
      <c r="K75" s="9" t="s">
        <v>399</v>
      </c>
      <c r="L75" s="9" t="s">
        <v>551</v>
      </c>
      <c r="M75" s="9" t="s">
        <v>552</v>
      </c>
      <c r="N75" s="8" t="s">
        <v>479</v>
      </c>
      <c r="O75" s="280"/>
      <c r="P75" s="274"/>
      <c r="Q75" s="41" t="s">
        <v>553</v>
      </c>
      <c r="R75" s="9" t="s">
        <v>554</v>
      </c>
      <c r="S75" s="8" t="s">
        <v>44</v>
      </c>
      <c r="T75" s="8" t="s">
        <v>45</v>
      </c>
      <c r="U75" s="9" t="s">
        <v>555</v>
      </c>
      <c r="V75" s="275"/>
      <c r="W75" s="1"/>
      <c r="X75" s="1"/>
      <c r="Y75" s="1"/>
      <c r="Z75" s="1"/>
      <c r="AA75" s="1"/>
      <c r="AB75" s="1"/>
      <c r="AC75" s="1"/>
      <c r="AD75" s="14" t="s">
        <v>279</v>
      </c>
    </row>
    <row r="76" spans="1:30" ht="110.25" x14ac:dyDescent="0.25">
      <c r="A76" s="6" t="s">
        <v>544</v>
      </c>
      <c r="B76" s="28">
        <v>43287</v>
      </c>
      <c r="C76" s="9" t="s">
        <v>545</v>
      </c>
      <c r="D76" s="8" t="s">
        <v>34</v>
      </c>
      <c r="E76" s="8" t="s">
        <v>35</v>
      </c>
      <c r="F76" s="7">
        <v>43279</v>
      </c>
      <c r="G76" s="7">
        <v>48414</v>
      </c>
      <c r="H76" s="8" t="s">
        <v>398</v>
      </c>
      <c r="I76" s="13">
        <v>110021554</v>
      </c>
      <c r="J76" s="13">
        <v>58921608350</v>
      </c>
      <c r="K76" s="9" t="s">
        <v>399</v>
      </c>
      <c r="L76" s="9" t="s">
        <v>556</v>
      </c>
      <c r="M76" s="9" t="s">
        <v>557</v>
      </c>
      <c r="N76" s="8" t="s">
        <v>479</v>
      </c>
      <c r="O76" s="280"/>
      <c r="P76" s="274"/>
      <c r="Q76" s="41" t="s">
        <v>558</v>
      </c>
      <c r="R76" s="9" t="s">
        <v>559</v>
      </c>
      <c r="S76" s="8" t="s">
        <v>44</v>
      </c>
      <c r="T76" s="8" t="s">
        <v>45</v>
      </c>
      <c r="U76" s="9" t="s">
        <v>560</v>
      </c>
      <c r="V76" s="256"/>
      <c r="W76" s="1"/>
      <c r="X76" s="1"/>
      <c r="Y76" s="1"/>
      <c r="Z76" s="1"/>
      <c r="AA76" s="1"/>
      <c r="AB76" s="1"/>
      <c r="AC76" s="1"/>
      <c r="AD76" s="14" t="s">
        <v>279</v>
      </c>
    </row>
    <row r="77" spans="1:30" ht="60" x14ac:dyDescent="0.25">
      <c r="A77" s="6" t="s">
        <v>544</v>
      </c>
      <c r="B77" s="28">
        <v>43287</v>
      </c>
      <c r="C77" s="9" t="s">
        <v>545</v>
      </c>
      <c r="D77" s="8" t="s">
        <v>34</v>
      </c>
      <c r="E77" s="8" t="s">
        <v>35</v>
      </c>
      <c r="F77" s="7">
        <v>43279</v>
      </c>
      <c r="G77" s="7">
        <v>48414</v>
      </c>
      <c r="H77" s="8" t="s">
        <v>398</v>
      </c>
      <c r="I77" s="13">
        <v>110021554</v>
      </c>
      <c r="J77" s="13">
        <v>58921608350</v>
      </c>
      <c r="K77" s="9" t="s">
        <v>399</v>
      </c>
      <c r="L77" s="9" t="s">
        <v>561</v>
      </c>
      <c r="M77" s="9" t="s">
        <v>562</v>
      </c>
      <c r="N77" s="8" t="s">
        <v>479</v>
      </c>
      <c r="O77" s="280"/>
      <c r="P77" s="274"/>
      <c r="Q77" s="41" t="s">
        <v>563</v>
      </c>
      <c r="R77" s="9" t="s">
        <v>564</v>
      </c>
      <c r="S77" s="8" t="s">
        <v>44</v>
      </c>
      <c r="T77" s="8" t="s">
        <v>45</v>
      </c>
      <c r="U77" s="9" t="s">
        <v>60</v>
      </c>
      <c r="V77" s="255">
        <v>120</v>
      </c>
      <c r="W77" s="1"/>
      <c r="X77" s="1"/>
      <c r="Y77" s="1"/>
      <c r="Z77" s="1"/>
      <c r="AA77" s="1"/>
      <c r="AB77" s="1"/>
      <c r="AC77" s="1"/>
      <c r="AD77" s="14" t="s">
        <v>279</v>
      </c>
    </row>
    <row r="78" spans="1:30" ht="60" x14ac:dyDescent="0.25">
      <c r="A78" s="6" t="s">
        <v>544</v>
      </c>
      <c r="B78" s="28">
        <v>43287</v>
      </c>
      <c r="C78" s="9" t="s">
        <v>545</v>
      </c>
      <c r="D78" s="8" t="s">
        <v>34</v>
      </c>
      <c r="E78" s="8" t="s">
        <v>35</v>
      </c>
      <c r="F78" s="7">
        <v>43279</v>
      </c>
      <c r="G78" s="7">
        <v>48414</v>
      </c>
      <c r="H78" s="8" t="s">
        <v>398</v>
      </c>
      <c r="I78" s="13">
        <v>110021554</v>
      </c>
      <c r="J78" s="13">
        <v>58921608350</v>
      </c>
      <c r="K78" s="9" t="s">
        <v>399</v>
      </c>
      <c r="L78" s="9" t="s">
        <v>565</v>
      </c>
      <c r="M78" s="9" t="s">
        <v>566</v>
      </c>
      <c r="N78" s="8" t="s">
        <v>479</v>
      </c>
      <c r="O78" s="262"/>
      <c r="P78" s="254"/>
      <c r="Q78" s="41" t="s">
        <v>567</v>
      </c>
      <c r="R78" s="9" t="s">
        <v>568</v>
      </c>
      <c r="S78" s="8" t="s">
        <v>44</v>
      </c>
      <c r="T78" s="8" t="s">
        <v>45</v>
      </c>
      <c r="U78" s="9" t="s">
        <v>60</v>
      </c>
      <c r="V78" s="256"/>
      <c r="W78" s="1"/>
      <c r="X78" s="1"/>
      <c r="Y78" s="1"/>
      <c r="Z78" s="1"/>
      <c r="AA78" s="1"/>
      <c r="AB78" s="1"/>
      <c r="AC78" s="1"/>
      <c r="AD78" s="14" t="s">
        <v>279</v>
      </c>
    </row>
    <row r="79" spans="1:30" ht="135" x14ac:dyDescent="0.25">
      <c r="A79" s="390" t="s">
        <v>569</v>
      </c>
      <c r="B79" s="263">
        <v>43286</v>
      </c>
      <c r="C79" s="253" t="s">
        <v>570</v>
      </c>
      <c r="D79" s="255" t="s">
        <v>571</v>
      </c>
      <c r="E79" s="253" t="s">
        <v>35</v>
      </c>
      <c r="F79" s="267">
        <v>43283</v>
      </c>
      <c r="G79" s="267">
        <v>60826</v>
      </c>
      <c r="H79" s="253" t="s">
        <v>572</v>
      </c>
      <c r="I79" s="259">
        <v>10006292</v>
      </c>
      <c r="J79" s="259">
        <v>16935091861</v>
      </c>
      <c r="K79" s="253" t="s">
        <v>573</v>
      </c>
      <c r="L79" s="253" t="s">
        <v>574</v>
      </c>
      <c r="M79" s="57" t="s">
        <v>575</v>
      </c>
      <c r="N79" s="255" t="s">
        <v>576</v>
      </c>
      <c r="O79" s="384">
        <v>1362.1684</v>
      </c>
      <c r="P79" s="255" t="s">
        <v>367</v>
      </c>
      <c r="Q79" s="324" t="s">
        <v>577</v>
      </c>
      <c r="R79" s="272"/>
      <c r="S79" s="253" t="s">
        <v>369</v>
      </c>
      <c r="T79" s="255" t="s">
        <v>370</v>
      </c>
      <c r="U79" s="253" t="s">
        <v>578</v>
      </c>
      <c r="V79" s="253"/>
      <c r="W79" s="9" t="s">
        <v>579</v>
      </c>
      <c r="X79" s="9" t="s">
        <v>570</v>
      </c>
      <c r="Y79" s="9" t="s">
        <v>580</v>
      </c>
      <c r="Z79" s="7">
        <v>43383</v>
      </c>
      <c r="AA79" s="8"/>
      <c r="AB79" s="8"/>
      <c r="AC79" s="8"/>
      <c r="AD79" s="20" t="s">
        <v>581</v>
      </c>
    </row>
    <row r="80" spans="1:30" ht="180" x14ac:dyDescent="0.25">
      <c r="A80" s="391"/>
      <c r="B80" s="264"/>
      <c r="C80" s="254"/>
      <c r="D80" s="256"/>
      <c r="E80" s="254"/>
      <c r="F80" s="268"/>
      <c r="G80" s="268"/>
      <c r="H80" s="254"/>
      <c r="I80" s="260"/>
      <c r="J80" s="260"/>
      <c r="K80" s="254"/>
      <c r="L80" s="254"/>
      <c r="M80" s="12"/>
      <c r="N80" s="256"/>
      <c r="O80" s="385"/>
      <c r="P80" s="256"/>
      <c r="Q80" s="327"/>
      <c r="R80" s="273"/>
      <c r="S80" s="254"/>
      <c r="T80" s="256"/>
      <c r="U80" s="254"/>
      <c r="V80" s="254"/>
      <c r="W80" s="9" t="s">
        <v>582</v>
      </c>
      <c r="X80" s="9" t="s">
        <v>583</v>
      </c>
      <c r="Y80" s="9" t="s">
        <v>246</v>
      </c>
      <c r="Z80" s="7">
        <v>44201</v>
      </c>
      <c r="AA80" s="8"/>
      <c r="AB80" s="8"/>
      <c r="AC80" s="8"/>
      <c r="AD80" s="20"/>
    </row>
    <row r="81" spans="1:30" s="104" customFormat="1" ht="60" x14ac:dyDescent="0.25">
      <c r="A81" s="90" t="s">
        <v>584</v>
      </c>
      <c r="B81" s="91">
        <v>43304</v>
      </c>
      <c r="C81" s="93" t="s">
        <v>585</v>
      </c>
      <c r="D81" s="92" t="s">
        <v>106</v>
      </c>
      <c r="E81" s="93" t="s">
        <v>35</v>
      </c>
      <c r="F81" s="91">
        <v>43301</v>
      </c>
      <c r="G81" s="91">
        <v>48744</v>
      </c>
      <c r="H81" s="92" t="s">
        <v>586</v>
      </c>
      <c r="I81" s="149">
        <v>60342243</v>
      </c>
      <c r="J81" s="149">
        <v>49594728584</v>
      </c>
      <c r="K81" s="93" t="s">
        <v>587</v>
      </c>
      <c r="L81" s="93" t="s">
        <v>588</v>
      </c>
      <c r="M81" s="93" t="s">
        <v>589</v>
      </c>
      <c r="N81" s="92" t="s">
        <v>590</v>
      </c>
      <c r="O81" s="94">
        <v>23484</v>
      </c>
      <c r="P81" s="92" t="s">
        <v>41</v>
      </c>
      <c r="Q81" s="93" t="s">
        <v>591</v>
      </c>
      <c r="R81" s="93" t="s">
        <v>592</v>
      </c>
      <c r="S81" s="92" t="s">
        <v>486</v>
      </c>
      <c r="T81" s="92" t="s">
        <v>45</v>
      </c>
      <c r="U81" s="93" t="s">
        <v>46</v>
      </c>
      <c r="V81" s="92">
        <v>100</v>
      </c>
      <c r="W81" s="92"/>
      <c r="X81" s="92"/>
      <c r="Y81" s="93"/>
      <c r="Z81" s="93"/>
      <c r="AA81" s="42" t="s">
        <v>593</v>
      </c>
      <c r="AB81" s="32" t="s">
        <v>166</v>
      </c>
      <c r="AC81" s="28">
        <v>43483</v>
      </c>
      <c r="AD81" s="133" t="s">
        <v>594</v>
      </c>
    </row>
    <row r="82" spans="1:30" ht="105" x14ac:dyDescent="0.25">
      <c r="A82" s="90" t="s">
        <v>595</v>
      </c>
      <c r="B82" s="91">
        <v>43313</v>
      </c>
      <c r="C82" s="93" t="s">
        <v>596</v>
      </c>
      <c r="D82" s="92" t="s">
        <v>106</v>
      </c>
      <c r="E82" s="93" t="s">
        <v>35</v>
      </c>
      <c r="F82" s="91">
        <v>43311</v>
      </c>
      <c r="G82" s="91">
        <v>44639</v>
      </c>
      <c r="H82" s="93" t="s">
        <v>597</v>
      </c>
      <c r="I82" s="149">
        <v>92181449</v>
      </c>
      <c r="J82" s="149">
        <v>65503616442</v>
      </c>
      <c r="K82" s="92" t="s">
        <v>598</v>
      </c>
      <c r="L82" s="92" t="s">
        <v>599</v>
      </c>
      <c r="M82" s="92" t="s">
        <v>600</v>
      </c>
      <c r="N82" s="92" t="s">
        <v>40</v>
      </c>
      <c r="O82" s="94">
        <v>7704</v>
      </c>
      <c r="P82" s="92" t="s">
        <v>41</v>
      </c>
      <c r="Q82" s="93" t="s">
        <v>601</v>
      </c>
      <c r="R82" s="93" t="s">
        <v>602</v>
      </c>
      <c r="S82" s="92" t="s">
        <v>44</v>
      </c>
      <c r="T82" s="92" t="s">
        <v>45</v>
      </c>
      <c r="U82" s="93" t="s">
        <v>46</v>
      </c>
      <c r="V82" s="92">
        <f>O82*2.5/1000</f>
        <v>19.260000000000002</v>
      </c>
      <c r="W82" s="1"/>
      <c r="X82" s="1"/>
      <c r="Y82" s="1"/>
      <c r="Z82" s="1"/>
      <c r="AA82" s="8" t="s">
        <v>603</v>
      </c>
      <c r="AB82" s="8" t="s">
        <v>103</v>
      </c>
      <c r="AC82" s="7">
        <v>44645</v>
      </c>
      <c r="AD82" s="39" t="s">
        <v>49</v>
      </c>
    </row>
    <row r="83" spans="1:30" s="10" customFormat="1" ht="94.5" x14ac:dyDescent="0.25">
      <c r="A83" s="6" t="s">
        <v>604</v>
      </c>
      <c r="B83" s="28">
        <v>43313</v>
      </c>
      <c r="C83" s="9" t="s">
        <v>605</v>
      </c>
      <c r="D83" s="8" t="s">
        <v>106</v>
      </c>
      <c r="E83" s="9" t="s">
        <v>35</v>
      </c>
      <c r="F83" s="7">
        <v>43312</v>
      </c>
      <c r="G83" s="7">
        <v>46350</v>
      </c>
      <c r="H83" s="9" t="s">
        <v>606</v>
      </c>
      <c r="I83" s="13">
        <v>60173655</v>
      </c>
      <c r="J83" s="13">
        <v>19556333714</v>
      </c>
      <c r="K83" s="9" t="s">
        <v>607</v>
      </c>
      <c r="L83" s="9" t="s">
        <v>608</v>
      </c>
      <c r="M83" s="9" t="s">
        <v>609</v>
      </c>
      <c r="N83" s="8" t="s">
        <v>195</v>
      </c>
      <c r="O83" s="15">
        <v>5000</v>
      </c>
      <c r="P83" s="8" t="s">
        <v>57</v>
      </c>
      <c r="Q83" s="9" t="s">
        <v>610</v>
      </c>
      <c r="R83" s="9" t="s">
        <v>611</v>
      </c>
      <c r="S83" s="8" t="s">
        <v>420</v>
      </c>
      <c r="T83" s="8" t="s">
        <v>45</v>
      </c>
      <c r="U83" s="9" t="s">
        <v>612</v>
      </c>
      <c r="V83" s="9" t="s">
        <v>613</v>
      </c>
      <c r="W83" s="8"/>
      <c r="X83" s="8"/>
      <c r="Y83" s="8"/>
      <c r="Z83" s="8"/>
      <c r="AA83" s="8"/>
      <c r="AB83" s="8"/>
      <c r="AC83" s="9"/>
      <c r="AD83" s="20"/>
    </row>
    <row r="84" spans="1:30" s="10" customFormat="1" ht="60" x14ac:dyDescent="0.25">
      <c r="A84" s="6" t="s">
        <v>614</v>
      </c>
      <c r="B84" s="28">
        <v>43315</v>
      </c>
      <c r="C84" s="9" t="s">
        <v>615</v>
      </c>
      <c r="D84" s="8" t="s">
        <v>106</v>
      </c>
      <c r="E84" s="9" t="s">
        <v>35</v>
      </c>
      <c r="F84" s="7">
        <v>43312</v>
      </c>
      <c r="G84" s="7">
        <v>46935</v>
      </c>
      <c r="H84" s="8" t="s">
        <v>376</v>
      </c>
      <c r="I84" s="13">
        <v>60348404</v>
      </c>
      <c r="J84" s="13" t="s">
        <v>377</v>
      </c>
      <c r="K84" s="9" t="s">
        <v>378</v>
      </c>
      <c r="L84" s="8" t="s">
        <v>616</v>
      </c>
      <c r="M84" s="8" t="s">
        <v>617</v>
      </c>
      <c r="N84" s="8" t="s">
        <v>40</v>
      </c>
      <c r="O84" s="15">
        <v>7116</v>
      </c>
      <c r="P84" s="8" t="s">
        <v>57</v>
      </c>
      <c r="Q84" s="9" t="s">
        <v>618</v>
      </c>
      <c r="R84" s="9" t="s">
        <v>619</v>
      </c>
      <c r="S84" s="8" t="s">
        <v>44</v>
      </c>
      <c r="T84" s="8" t="s">
        <v>45</v>
      </c>
      <c r="U84" s="9" t="s">
        <v>60</v>
      </c>
      <c r="V84" s="8">
        <f>O84*2.5/1000</f>
        <v>17.79</v>
      </c>
      <c r="W84" s="8"/>
      <c r="X84" s="8"/>
      <c r="Y84" s="8"/>
      <c r="Z84" s="8"/>
      <c r="AA84" s="8"/>
      <c r="AB84" s="8"/>
      <c r="AC84" s="8"/>
      <c r="AD84" s="39"/>
    </row>
    <row r="85" spans="1:30" s="10" customFormat="1" ht="60" x14ac:dyDescent="0.25">
      <c r="A85" s="90" t="s">
        <v>620</v>
      </c>
      <c r="B85" s="91">
        <v>43341</v>
      </c>
      <c r="C85" s="93" t="s">
        <v>621</v>
      </c>
      <c r="D85" s="92" t="s">
        <v>34</v>
      </c>
      <c r="E85" s="92" t="s">
        <v>35</v>
      </c>
      <c r="F85" s="91">
        <v>43336</v>
      </c>
      <c r="G85" s="91">
        <v>46915</v>
      </c>
      <c r="H85" s="93" t="s">
        <v>622</v>
      </c>
      <c r="I85" s="186">
        <v>92021646</v>
      </c>
      <c r="J85" s="186">
        <v>31250684474</v>
      </c>
      <c r="K85" s="93" t="s">
        <v>623</v>
      </c>
      <c r="L85" s="93" t="s">
        <v>624</v>
      </c>
      <c r="M85" s="93" t="s">
        <v>625</v>
      </c>
      <c r="N85" s="92" t="s">
        <v>195</v>
      </c>
      <c r="O85" s="94">
        <v>32000</v>
      </c>
      <c r="P85" s="92" t="s">
        <v>41</v>
      </c>
      <c r="Q85" s="93" t="s">
        <v>626</v>
      </c>
      <c r="R85" s="93" t="s">
        <v>627</v>
      </c>
      <c r="S85" s="92" t="s">
        <v>420</v>
      </c>
      <c r="T85" s="92" t="s">
        <v>45</v>
      </c>
      <c r="U85" s="93" t="s">
        <v>46</v>
      </c>
      <c r="V85" s="92">
        <v>100</v>
      </c>
      <c r="W85" s="8"/>
      <c r="X85" s="8"/>
      <c r="Y85" s="8"/>
      <c r="Z85" s="8"/>
      <c r="AA85" s="8" t="s">
        <v>628</v>
      </c>
      <c r="AB85" s="8" t="s">
        <v>629</v>
      </c>
      <c r="AC85" s="7">
        <v>44578</v>
      </c>
      <c r="AD85" s="20" t="s">
        <v>630</v>
      </c>
    </row>
    <row r="86" spans="1:30" s="10" customFormat="1" ht="60" x14ac:dyDescent="0.25">
      <c r="A86" s="35" t="s">
        <v>631</v>
      </c>
      <c r="B86" s="38">
        <v>43355</v>
      </c>
      <c r="C86" s="9" t="s">
        <v>632</v>
      </c>
      <c r="D86" s="8" t="s">
        <v>106</v>
      </c>
      <c r="E86" s="8" t="s">
        <v>35</v>
      </c>
      <c r="F86" s="36">
        <v>43353</v>
      </c>
      <c r="G86" s="36">
        <v>45901</v>
      </c>
      <c r="H86" s="9" t="s">
        <v>633</v>
      </c>
      <c r="I86" s="46" t="s">
        <v>634</v>
      </c>
      <c r="J86" s="46">
        <v>86840413543</v>
      </c>
      <c r="K86" s="9" t="s">
        <v>635</v>
      </c>
      <c r="L86" s="9" t="s">
        <v>636</v>
      </c>
      <c r="M86" s="9" t="s">
        <v>637</v>
      </c>
      <c r="N86" s="9" t="s">
        <v>638</v>
      </c>
      <c r="O86" s="37">
        <v>36450</v>
      </c>
      <c r="P86" s="8" t="s">
        <v>57</v>
      </c>
      <c r="Q86" s="9" t="s">
        <v>639</v>
      </c>
      <c r="R86" s="12" t="s">
        <v>640</v>
      </c>
      <c r="S86" s="8" t="s">
        <v>486</v>
      </c>
      <c r="T86" s="8" t="s">
        <v>45</v>
      </c>
      <c r="U86" s="9" t="s">
        <v>641</v>
      </c>
      <c r="V86" s="253">
        <v>990</v>
      </c>
      <c r="W86" s="9"/>
      <c r="X86" s="9"/>
      <c r="Y86" s="9"/>
      <c r="Z86" s="9"/>
      <c r="AA86" s="9"/>
      <c r="AB86" s="9"/>
      <c r="AC86" s="9"/>
      <c r="AD86" s="14" t="s">
        <v>279</v>
      </c>
    </row>
    <row r="87" spans="1:30" ht="60" x14ac:dyDescent="0.25">
      <c r="A87" s="35" t="s">
        <v>631</v>
      </c>
      <c r="B87" s="38">
        <v>43355</v>
      </c>
      <c r="C87" s="9" t="s">
        <v>632</v>
      </c>
      <c r="D87" s="8" t="s">
        <v>106</v>
      </c>
      <c r="E87" s="8" t="s">
        <v>35</v>
      </c>
      <c r="F87" s="36">
        <v>43353</v>
      </c>
      <c r="G87" s="36">
        <v>45901</v>
      </c>
      <c r="H87" s="9" t="s">
        <v>633</v>
      </c>
      <c r="I87" s="46" t="s">
        <v>634</v>
      </c>
      <c r="J87" s="46">
        <v>86840413543</v>
      </c>
      <c r="K87" s="9" t="s">
        <v>635</v>
      </c>
      <c r="L87" s="9" t="s">
        <v>642</v>
      </c>
      <c r="M87" s="9" t="s">
        <v>643</v>
      </c>
      <c r="N87" s="9" t="s">
        <v>638</v>
      </c>
      <c r="O87" s="37">
        <v>16502</v>
      </c>
      <c r="P87" s="8" t="s">
        <v>57</v>
      </c>
      <c r="Q87" s="9" t="s">
        <v>644</v>
      </c>
      <c r="R87" s="9" t="s">
        <v>645</v>
      </c>
      <c r="S87" s="8" t="s">
        <v>486</v>
      </c>
      <c r="T87" s="8" t="s">
        <v>45</v>
      </c>
      <c r="U87" s="9" t="s">
        <v>641</v>
      </c>
      <c r="V87" s="274"/>
      <c r="W87" s="43"/>
      <c r="X87" s="43"/>
      <c r="Y87" s="43"/>
      <c r="Z87" s="43"/>
      <c r="AA87" s="43"/>
      <c r="AB87" s="43"/>
      <c r="AC87" s="43"/>
      <c r="AD87" s="14" t="s">
        <v>279</v>
      </c>
    </row>
    <row r="88" spans="1:30" ht="60" x14ac:dyDescent="0.25">
      <c r="A88" s="35" t="s">
        <v>631</v>
      </c>
      <c r="B88" s="38">
        <v>43355</v>
      </c>
      <c r="C88" s="9" t="s">
        <v>632</v>
      </c>
      <c r="D88" s="8" t="s">
        <v>106</v>
      </c>
      <c r="E88" s="8" t="s">
        <v>35</v>
      </c>
      <c r="F88" s="36">
        <v>43353</v>
      </c>
      <c r="G88" s="36">
        <v>45901</v>
      </c>
      <c r="H88" s="9" t="s">
        <v>633</v>
      </c>
      <c r="I88" s="46" t="s">
        <v>634</v>
      </c>
      <c r="J88" s="46">
        <v>86840413543</v>
      </c>
      <c r="K88" s="9" t="s">
        <v>635</v>
      </c>
      <c r="L88" s="9" t="s">
        <v>646</v>
      </c>
      <c r="M88" s="9" t="s">
        <v>647</v>
      </c>
      <c r="N88" s="9" t="s">
        <v>638</v>
      </c>
      <c r="O88" s="37">
        <v>16502</v>
      </c>
      <c r="P88" s="8" t="s">
        <v>57</v>
      </c>
      <c r="Q88" s="9" t="s">
        <v>648</v>
      </c>
      <c r="R88" s="9" t="s">
        <v>649</v>
      </c>
      <c r="S88" s="8" t="s">
        <v>486</v>
      </c>
      <c r="T88" s="8" t="s">
        <v>45</v>
      </c>
      <c r="U88" s="9" t="s">
        <v>641</v>
      </c>
      <c r="V88" s="274"/>
      <c r="W88" s="43"/>
      <c r="X88" s="43"/>
      <c r="Y88" s="43"/>
      <c r="Z88" s="43"/>
      <c r="AA88" s="43"/>
      <c r="AB88" s="43"/>
      <c r="AC88" s="43"/>
      <c r="AD88" s="14" t="s">
        <v>279</v>
      </c>
    </row>
    <row r="89" spans="1:30" ht="60" x14ac:dyDescent="0.25">
      <c r="A89" s="35" t="s">
        <v>631</v>
      </c>
      <c r="B89" s="38">
        <v>43355</v>
      </c>
      <c r="C89" s="9" t="s">
        <v>632</v>
      </c>
      <c r="D89" s="8" t="s">
        <v>106</v>
      </c>
      <c r="E89" s="8" t="s">
        <v>35</v>
      </c>
      <c r="F89" s="36">
        <v>43353</v>
      </c>
      <c r="G89" s="36">
        <v>45901</v>
      </c>
      <c r="H89" s="9" t="s">
        <v>633</v>
      </c>
      <c r="I89" s="46" t="s">
        <v>634</v>
      </c>
      <c r="J89" s="46">
        <v>86840413543</v>
      </c>
      <c r="K89" s="9" t="s">
        <v>635</v>
      </c>
      <c r="L89" s="9" t="s">
        <v>650</v>
      </c>
      <c r="M89" s="9" t="s">
        <v>651</v>
      </c>
      <c r="N89" s="9" t="s">
        <v>638</v>
      </c>
      <c r="O89" s="37">
        <v>24300</v>
      </c>
      <c r="P89" s="8" t="s">
        <v>57</v>
      </c>
      <c r="Q89" s="9" t="s">
        <v>652</v>
      </c>
      <c r="R89" s="9" t="s">
        <v>653</v>
      </c>
      <c r="S89" s="8" t="s">
        <v>486</v>
      </c>
      <c r="T89" s="8" t="s">
        <v>45</v>
      </c>
      <c r="U89" s="9" t="s">
        <v>641</v>
      </c>
      <c r="V89" s="274"/>
      <c r="W89" s="43"/>
      <c r="X89" s="43"/>
      <c r="Y89" s="43"/>
      <c r="Z89" s="43"/>
      <c r="AA89" s="43"/>
      <c r="AB89" s="43"/>
      <c r="AC89" s="43"/>
      <c r="AD89" s="14" t="s">
        <v>279</v>
      </c>
    </row>
    <row r="90" spans="1:30" ht="60" x14ac:dyDescent="0.25">
      <c r="A90" s="35" t="s">
        <v>631</v>
      </c>
      <c r="B90" s="38">
        <v>43355</v>
      </c>
      <c r="C90" s="9" t="s">
        <v>632</v>
      </c>
      <c r="D90" s="8" t="s">
        <v>106</v>
      </c>
      <c r="E90" s="8" t="s">
        <v>35</v>
      </c>
      <c r="F90" s="36">
        <v>43353</v>
      </c>
      <c r="G90" s="36">
        <v>45901</v>
      </c>
      <c r="H90" s="9" t="s">
        <v>633</v>
      </c>
      <c r="I90" s="46" t="s">
        <v>634</v>
      </c>
      <c r="J90" s="46">
        <v>86840413543</v>
      </c>
      <c r="K90" s="9" t="s">
        <v>635</v>
      </c>
      <c r="L90" s="9" t="s">
        <v>654</v>
      </c>
      <c r="M90" s="9" t="s">
        <v>655</v>
      </c>
      <c r="N90" s="9" t="s">
        <v>638</v>
      </c>
      <c r="O90" s="37">
        <v>16200</v>
      </c>
      <c r="P90" s="8" t="s">
        <v>57</v>
      </c>
      <c r="Q90" s="9" t="s">
        <v>656</v>
      </c>
      <c r="R90" s="9" t="s">
        <v>657</v>
      </c>
      <c r="S90" s="8" t="s">
        <v>486</v>
      </c>
      <c r="T90" s="8" t="s">
        <v>45</v>
      </c>
      <c r="U90" s="9" t="s">
        <v>641</v>
      </c>
      <c r="V90" s="254"/>
      <c r="W90" s="43"/>
      <c r="X90" s="43"/>
      <c r="Y90" s="43"/>
      <c r="Z90" s="43"/>
      <c r="AA90" s="43"/>
      <c r="AB90" s="43"/>
      <c r="AC90" s="43"/>
      <c r="AD90" s="14" t="s">
        <v>279</v>
      </c>
    </row>
    <row r="91" spans="1:30" s="10" customFormat="1" ht="75" x14ac:dyDescent="0.25">
      <c r="A91" s="105" t="s">
        <v>658</v>
      </c>
      <c r="B91" s="106">
        <v>43355</v>
      </c>
      <c r="C91" s="93" t="s">
        <v>659</v>
      </c>
      <c r="D91" s="92" t="s">
        <v>34</v>
      </c>
      <c r="E91" s="92" t="s">
        <v>35</v>
      </c>
      <c r="F91" s="106">
        <v>43353</v>
      </c>
      <c r="G91" s="106">
        <v>47606</v>
      </c>
      <c r="H91" s="93" t="s">
        <v>660</v>
      </c>
      <c r="I91" s="186">
        <v>40362032</v>
      </c>
      <c r="J91" s="186">
        <v>81564758371</v>
      </c>
      <c r="K91" s="93" t="s">
        <v>635</v>
      </c>
      <c r="L91" s="93" t="s">
        <v>661</v>
      </c>
      <c r="M91" s="93" t="s">
        <v>662</v>
      </c>
      <c r="N91" s="93" t="s">
        <v>638</v>
      </c>
      <c r="O91" s="115">
        <v>48000</v>
      </c>
      <c r="P91" s="92" t="s">
        <v>41</v>
      </c>
      <c r="Q91" s="93" t="s">
        <v>663</v>
      </c>
      <c r="R91" s="93" t="s">
        <v>664</v>
      </c>
      <c r="S91" s="92" t="s">
        <v>44</v>
      </c>
      <c r="T91" s="92" t="s">
        <v>45</v>
      </c>
      <c r="U91" s="93" t="s">
        <v>339</v>
      </c>
      <c r="V91" s="93">
        <v>680</v>
      </c>
      <c r="W91" s="9"/>
      <c r="X91" s="9"/>
      <c r="Y91" s="9"/>
      <c r="Z91" s="9"/>
      <c r="AA91" s="8" t="s">
        <v>665</v>
      </c>
      <c r="AB91" s="8" t="s">
        <v>666</v>
      </c>
      <c r="AC91" s="36">
        <v>45439</v>
      </c>
      <c r="AD91" s="20" t="s">
        <v>667</v>
      </c>
    </row>
    <row r="92" spans="1:30" s="10" customFormat="1" ht="60" x14ac:dyDescent="0.25">
      <c r="A92" s="44" t="s">
        <v>668</v>
      </c>
      <c r="B92" s="38">
        <v>43356</v>
      </c>
      <c r="C92" s="9" t="s">
        <v>669</v>
      </c>
      <c r="D92" s="8" t="s">
        <v>106</v>
      </c>
      <c r="E92" s="8" t="s">
        <v>35</v>
      </c>
      <c r="F92" s="36">
        <v>43354</v>
      </c>
      <c r="G92" s="36">
        <v>49444</v>
      </c>
      <c r="H92" s="9" t="s">
        <v>670</v>
      </c>
      <c r="I92" s="46">
        <v>40253869</v>
      </c>
      <c r="J92" s="46">
        <v>79284744613</v>
      </c>
      <c r="K92" s="9" t="s">
        <v>671</v>
      </c>
      <c r="L92" s="9" t="s">
        <v>672</v>
      </c>
      <c r="M92" s="9" t="s">
        <v>673</v>
      </c>
      <c r="N92" s="9" t="s">
        <v>638</v>
      </c>
      <c r="O92" s="37">
        <v>32400</v>
      </c>
      <c r="P92" s="8" t="s">
        <v>57</v>
      </c>
      <c r="Q92" s="9" t="s">
        <v>674</v>
      </c>
      <c r="R92" s="9" t="s">
        <v>675</v>
      </c>
      <c r="S92" s="8" t="s">
        <v>44</v>
      </c>
      <c r="T92" s="8" t="s">
        <v>45</v>
      </c>
      <c r="U92" s="9" t="s">
        <v>641</v>
      </c>
      <c r="V92" s="253">
        <v>200</v>
      </c>
      <c r="W92" s="9"/>
      <c r="X92" s="9"/>
      <c r="Y92" s="9"/>
      <c r="Z92" s="9"/>
      <c r="AA92" s="9"/>
      <c r="AB92" s="9"/>
      <c r="AC92" s="9"/>
      <c r="AD92" s="14" t="s">
        <v>279</v>
      </c>
    </row>
    <row r="93" spans="1:30" s="10" customFormat="1" ht="60" x14ac:dyDescent="0.25">
      <c r="A93" s="44" t="s">
        <v>668</v>
      </c>
      <c r="B93" s="38">
        <v>43356</v>
      </c>
      <c r="C93" s="9" t="s">
        <v>669</v>
      </c>
      <c r="D93" s="8" t="s">
        <v>106</v>
      </c>
      <c r="E93" s="8" t="s">
        <v>35</v>
      </c>
      <c r="F93" s="36">
        <v>43354</v>
      </c>
      <c r="G93" s="36">
        <v>49444</v>
      </c>
      <c r="H93" s="9" t="s">
        <v>670</v>
      </c>
      <c r="I93" s="46">
        <v>40253869</v>
      </c>
      <c r="J93" s="46">
        <v>79284744613</v>
      </c>
      <c r="K93" s="9" t="s">
        <v>671</v>
      </c>
      <c r="L93" s="9" t="s">
        <v>676</v>
      </c>
      <c r="M93" s="9" t="s">
        <v>677</v>
      </c>
      <c r="N93" s="9" t="s">
        <v>638</v>
      </c>
      <c r="O93" s="37">
        <v>32400</v>
      </c>
      <c r="P93" s="8" t="s">
        <v>57</v>
      </c>
      <c r="Q93" s="9" t="s">
        <v>678</v>
      </c>
      <c r="R93" s="9" t="s">
        <v>679</v>
      </c>
      <c r="S93" s="8" t="s">
        <v>44</v>
      </c>
      <c r="T93" s="8" t="s">
        <v>45</v>
      </c>
      <c r="U93" s="9" t="s">
        <v>641</v>
      </c>
      <c r="V93" s="274"/>
      <c r="W93" s="9"/>
      <c r="X93" s="9"/>
      <c r="Y93" s="9"/>
      <c r="Z93" s="9"/>
      <c r="AA93" s="9"/>
      <c r="AB93" s="9"/>
      <c r="AC93" s="9"/>
      <c r="AD93" s="14" t="s">
        <v>279</v>
      </c>
    </row>
    <row r="94" spans="1:30" s="10" customFormat="1" ht="60" x14ac:dyDescent="0.25">
      <c r="A94" s="44" t="s">
        <v>668</v>
      </c>
      <c r="B94" s="38">
        <v>43356</v>
      </c>
      <c r="C94" s="9" t="s">
        <v>669</v>
      </c>
      <c r="D94" s="8" t="s">
        <v>106</v>
      </c>
      <c r="E94" s="8" t="s">
        <v>35</v>
      </c>
      <c r="F94" s="36">
        <v>43354</v>
      </c>
      <c r="G94" s="36">
        <v>49444</v>
      </c>
      <c r="H94" s="9" t="s">
        <v>670</v>
      </c>
      <c r="I94" s="46">
        <v>40253869</v>
      </c>
      <c r="J94" s="46">
        <v>79284744613</v>
      </c>
      <c r="K94" s="9" t="s">
        <v>671</v>
      </c>
      <c r="L94" s="9" t="s">
        <v>680</v>
      </c>
      <c r="M94" s="9" t="s">
        <v>681</v>
      </c>
      <c r="N94" s="9" t="s">
        <v>638</v>
      </c>
      <c r="O94" s="37">
        <v>500</v>
      </c>
      <c r="P94" s="8" t="s">
        <v>57</v>
      </c>
      <c r="Q94" s="9" t="s">
        <v>682</v>
      </c>
      <c r="R94" s="9" t="s">
        <v>683</v>
      </c>
      <c r="S94" s="8" t="s">
        <v>44</v>
      </c>
      <c r="T94" s="8" t="s">
        <v>45</v>
      </c>
      <c r="U94" s="9" t="s">
        <v>641</v>
      </c>
      <c r="V94" s="254"/>
      <c r="W94" s="9"/>
      <c r="X94" s="9"/>
      <c r="Y94" s="9"/>
      <c r="Z94" s="9"/>
      <c r="AA94" s="9"/>
      <c r="AB94" s="9"/>
      <c r="AC94" s="9"/>
      <c r="AD94" s="14" t="s">
        <v>279</v>
      </c>
    </row>
    <row r="95" spans="1:30" s="10" customFormat="1" ht="60" x14ac:dyDescent="0.25">
      <c r="A95" s="44" t="s">
        <v>684</v>
      </c>
      <c r="B95" s="38">
        <v>43396</v>
      </c>
      <c r="C95" s="9" t="s">
        <v>685</v>
      </c>
      <c r="D95" s="8" t="s">
        <v>34</v>
      </c>
      <c r="E95" s="8" t="s">
        <v>35</v>
      </c>
      <c r="F95" s="36">
        <v>43389</v>
      </c>
      <c r="G95" s="36">
        <v>50134</v>
      </c>
      <c r="H95" s="9" t="s">
        <v>686</v>
      </c>
      <c r="I95" s="46">
        <v>91282608</v>
      </c>
      <c r="J95" s="46">
        <v>84751822977</v>
      </c>
      <c r="K95" s="9" t="s">
        <v>687</v>
      </c>
      <c r="L95" s="9" t="s">
        <v>688</v>
      </c>
      <c r="M95" s="9" t="s">
        <v>689</v>
      </c>
      <c r="N95" s="9" t="s">
        <v>479</v>
      </c>
      <c r="O95" s="37">
        <v>43750</v>
      </c>
      <c r="P95" s="8" t="s">
        <v>57</v>
      </c>
      <c r="Q95" s="9" t="s">
        <v>690</v>
      </c>
      <c r="R95" s="9" t="s">
        <v>691</v>
      </c>
      <c r="S95" s="9" t="s">
        <v>420</v>
      </c>
      <c r="T95" s="8" t="s">
        <v>45</v>
      </c>
      <c r="U95" s="9" t="s">
        <v>692</v>
      </c>
      <c r="V95" s="253">
        <v>70</v>
      </c>
      <c r="W95" s="9"/>
      <c r="X95" s="9"/>
      <c r="Y95" s="9"/>
      <c r="Z95" s="9"/>
      <c r="AA95" s="9"/>
      <c r="AB95" s="9"/>
      <c r="AC95" s="9"/>
      <c r="AD95" s="14" t="s">
        <v>279</v>
      </c>
    </row>
    <row r="96" spans="1:30" s="10" customFormat="1" ht="60" x14ac:dyDescent="0.25">
      <c r="A96" s="44" t="s">
        <v>684</v>
      </c>
      <c r="B96" s="38">
        <v>43396</v>
      </c>
      <c r="C96" s="9" t="s">
        <v>685</v>
      </c>
      <c r="D96" s="8" t="s">
        <v>34</v>
      </c>
      <c r="E96" s="8" t="s">
        <v>35</v>
      </c>
      <c r="F96" s="36">
        <v>43389</v>
      </c>
      <c r="G96" s="36">
        <v>50134</v>
      </c>
      <c r="H96" s="9" t="s">
        <v>686</v>
      </c>
      <c r="I96" s="46">
        <v>91282608</v>
      </c>
      <c r="J96" s="46">
        <v>84751822977</v>
      </c>
      <c r="K96" s="9" t="s">
        <v>687</v>
      </c>
      <c r="L96" s="9" t="s">
        <v>693</v>
      </c>
      <c r="M96" s="9" t="s">
        <v>694</v>
      </c>
      <c r="N96" s="9" t="s">
        <v>479</v>
      </c>
      <c r="O96" s="37">
        <v>43750</v>
      </c>
      <c r="P96" s="8" t="s">
        <v>57</v>
      </c>
      <c r="Q96" s="9" t="s">
        <v>695</v>
      </c>
      <c r="R96" s="9" t="s">
        <v>696</v>
      </c>
      <c r="S96" s="9" t="s">
        <v>420</v>
      </c>
      <c r="T96" s="8" t="s">
        <v>45</v>
      </c>
      <c r="U96" s="9" t="s">
        <v>692</v>
      </c>
      <c r="V96" s="274"/>
      <c r="W96" s="9"/>
      <c r="X96" s="9"/>
      <c r="Y96" s="9"/>
      <c r="Z96" s="9"/>
      <c r="AA96" s="9"/>
      <c r="AB96" s="9"/>
      <c r="AC96" s="9"/>
      <c r="AD96" s="14" t="s">
        <v>279</v>
      </c>
    </row>
    <row r="97" spans="1:30" s="10" customFormat="1" ht="60" x14ac:dyDescent="0.25">
      <c r="A97" s="44" t="s">
        <v>684</v>
      </c>
      <c r="B97" s="38">
        <v>43396</v>
      </c>
      <c r="C97" s="9" t="s">
        <v>685</v>
      </c>
      <c r="D97" s="8" t="s">
        <v>34</v>
      </c>
      <c r="E97" s="8" t="s">
        <v>35</v>
      </c>
      <c r="F97" s="36">
        <v>43389</v>
      </c>
      <c r="G97" s="36">
        <v>50134</v>
      </c>
      <c r="H97" s="9" t="s">
        <v>686</v>
      </c>
      <c r="I97" s="46">
        <v>91282608</v>
      </c>
      <c r="J97" s="46">
        <v>84751822977</v>
      </c>
      <c r="K97" s="9" t="s">
        <v>687</v>
      </c>
      <c r="L97" s="9" t="s">
        <v>697</v>
      </c>
      <c r="M97" s="9" t="s">
        <v>698</v>
      </c>
      <c r="N97" s="9" t="s">
        <v>479</v>
      </c>
      <c r="O97" s="37">
        <v>13500</v>
      </c>
      <c r="P97" s="8" t="s">
        <v>57</v>
      </c>
      <c r="Q97" s="9" t="s">
        <v>699</v>
      </c>
      <c r="R97" s="9" t="s">
        <v>700</v>
      </c>
      <c r="S97" s="9" t="s">
        <v>420</v>
      </c>
      <c r="T97" s="8" t="s">
        <v>45</v>
      </c>
      <c r="U97" s="9" t="s">
        <v>692</v>
      </c>
      <c r="V97" s="254"/>
      <c r="W97" s="9"/>
      <c r="X97" s="9"/>
      <c r="Y97" s="9"/>
      <c r="Z97" s="9"/>
      <c r="AA97" s="9"/>
      <c r="AB97" s="9"/>
      <c r="AC97" s="9"/>
      <c r="AD97" s="14" t="s">
        <v>279</v>
      </c>
    </row>
    <row r="98" spans="1:30" s="104" customFormat="1" ht="165" x14ac:dyDescent="0.25">
      <c r="A98" s="105" t="s">
        <v>701</v>
      </c>
      <c r="B98" s="106">
        <v>43395</v>
      </c>
      <c r="C98" s="93" t="s">
        <v>702</v>
      </c>
      <c r="D98" s="92" t="s">
        <v>408</v>
      </c>
      <c r="E98" s="92" t="s">
        <v>35</v>
      </c>
      <c r="F98" s="106">
        <v>43389</v>
      </c>
      <c r="G98" s="106">
        <v>60713</v>
      </c>
      <c r="H98" s="93" t="s">
        <v>703</v>
      </c>
      <c r="I98" s="186">
        <v>90725387</v>
      </c>
      <c r="J98" s="186">
        <v>85289449677</v>
      </c>
      <c r="K98" s="93" t="s">
        <v>704</v>
      </c>
      <c r="L98" s="93" t="s">
        <v>705</v>
      </c>
      <c r="M98" s="93" t="s">
        <v>706</v>
      </c>
      <c r="N98" s="93" t="s">
        <v>707</v>
      </c>
      <c r="O98" s="107">
        <v>2.7454000000000001</v>
      </c>
      <c r="P98" s="93" t="s">
        <v>367</v>
      </c>
      <c r="Q98" s="320" t="s">
        <v>708</v>
      </c>
      <c r="R98" s="321"/>
      <c r="S98" s="93" t="s">
        <v>369</v>
      </c>
      <c r="T98" s="93" t="s">
        <v>370</v>
      </c>
      <c r="U98" s="93" t="s">
        <v>709</v>
      </c>
      <c r="V98" s="93"/>
      <c r="W98" s="93"/>
      <c r="X98" s="93"/>
      <c r="Y98" s="93"/>
      <c r="Z98" s="93"/>
      <c r="AA98" s="42" t="s">
        <v>710</v>
      </c>
      <c r="AB98" s="42" t="s">
        <v>711</v>
      </c>
      <c r="AC98" s="38">
        <v>43643</v>
      </c>
      <c r="AD98" s="133" t="s">
        <v>712</v>
      </c>
    </row>
    <row r="99" spans="1:30" s="10" customFormat="1" ht="60" x14ac:dyDescent="0.25">
      <c r="A99" s="44" t="s">
        <v>713</v>
      </c>
      <c r="B99" s="38">
        <v>43399</v>
      </c>
      <c r="C99" s="42" t="s">
        <v>714</v>
      </c>
      <c r="D99" s="8" t="s">
        <v>34</v>
      </c>
      <c r="E99" s="8" t="s">
        <v>35</v>
      </c>
      <c r="F99" s="36">
        <v>43390</v>
      </c>
      <c r="G99" s="36">
        <v>50134</v>
      </c>
      <c r="H99" s="9" t="s">
        <v>715</v>
      </c>
      <c r="I99" s="46">
        <v>97470724</v>
      </c>
      <c r="J99" s="46">
        <v>18231717820</v>
      </c>
      <c r="K99" s="9" t="s">
        <v>716</v>
      </c>
      <c r="L99" s="9" t="s">
        <v>717</v>
      </c>
      <c r="M99" s="9" t="s">
        <v>718</v>
      </c>
      <c r="N99" s="9" t="s">
        <v>479</v>
      </c>
      <c r="O99" s="37">
        <v>10000</v>
      </c>
      <c r="P99" s="8" t="s">
        <v>57</v>
      </c>
      <c r="Q99" s="9" t="s">
        <v>719</v>
      </c>
      <c r="R99" s="9" t="s">
        <v>720</v>
      </c>
      <c r="S99" s="9" t="s">
        <v>420</v>
      </c>
      <c r="T99" s="8" t="s">
        <v>45</v>
      </c>
      <c r="U99" s="9" t="s">
        <v>692</v>
      </c>
      <c r="V99" s="253">
        <v>35</v>
      </c>
      <c r="W99" s="9"/>
      <c r="X99" s="9"/>
      <c r="Y99" s="9"/>
      <c r="Z99" s="9"/>
      <c r="AA99" s="9"/>
      <c r="AB99" s="9"/>
      <c r="AC99" s="9"/>
      <c r="AD99" s="20" t="s">
        <v>279</v>
      </c>
    </row>
    <row r="100" spans="1:30" s="10" customFormat="1" ht="60" x14ac:dyDescent="0.25">
      <c r="A100" s="44" t="s">
        <v>713</v>
      </c>
      <c r="B100" s="38">
        <v>43399</v>
      </c>
      <c r="C100" s="42" t="s">
        <v>714</v>
      </c>
      <c r="D100" s="8" t="s">
        <v>34</v>
      </c>
      <c r="E100" s="8" t="s">
        <v>35</v>
      </c>
      <c r="F100" s="36">
        <v>43390</v>
      </c>
      <c r="G100" s="36">
        <v>50134</v>
      </c>
      <c r="H100" s="9" t="s">
        <v>715</v>
      </c>
      <c r="I100" s="46">
        <v>97470724</v>
      </c>
      <c r="J100" s="46">
        <v>18231717820</v>
      </c>
      <c r="K100" s="9" t="s">
        <v>716</v>
      </c>
      <c r="L100" s="9" t="s">
        <v>721</v>
      </c>
      <c r="M100" s="9" t="s">
        <v>722</v>
      </c>
      <c r="N100" s="9" t="s">
        <v>479</v>
      </c>
      <c r="O100" s="37">
        <v>10000</v>
      </c>
      <c r="P100" s="8" t="s">
        <v>57</v>
      </c>
      <c r="Q100" s="9" t="s">
        <v>723</v>
      </c>
      <c r="R100" s="9" t="s">
        <v>724</v>
      </c>
      <c r="S100" s="9" t="s">
        <v>420</v>
      </c>
      <c r="T100" s="8" t="s">
        <v>45</v>
      </c>
      <c r="U100" s="9" t="s">
        <v>692</v>
      </c>
      <c r="V100" s="274"/>
      <c r="W100" s="9"/>
      <c r="X100" s="9"/>
      <c r="Y100" s="9"/>
      <c r="Z100" s="9"/>
      <c r="AA100" s="9"/>
      <c r="AB100" s="9"/>
      <c r="AC100" s="9"/>
      <c r="AD100" s="20" t="s">
        <v>279</v>
      </c>
    </row>
    <row r="101" spans="1:30" s="10" customFormat="1" ht="60" x14ac:dyDescent="0.25">
      <c r="A101" s="44" t="s">
        <v>713</v>
      </c>
      <c r="B101" s="38">
        <v>43399</v>
      </c>
      <c r="C101" s="42" t="s">
        <v>714</v>
      </c>
      <c r="D101" s="8" t="s">
        <v>34</v>
      </c>
      <c r="E101" s="8" t="s">
        <v>35</v>
      </c>
      <c r="F101" s="36">
        <v>43390</v>
      </c>
      <c r="G101" s="36">
        <v>50134</v>
      </c>
      <c r="H101" s="9" t="s">
        <v>715</v>
      </c>
      <c r="I101" s="46">
        <v>97470724</v>
      </c>
      <c r="J101" s="46">
        <v>18231717820</v>
      </c>
      <c r="K101" s="9" t="s">
        <v>716</v>
      </c>
      <c r="L101" s="9" t="s">
        <v>725</v>
      </c>
      <c r="M101" s="9" t="s">
        <v>726</v>
      </c>
      <c r="N101" s="9" t="s">
        <v>479</v>
      </c>
      <c r="O101" s="37">
        <v>10000</v>
      </c>
      <c r="P101" s="8" t="s">
        <v>57</v>
      </c>
      <c r="Q101" s="9" t="s">
        <v>727</v>
      </c>
      <c r="R101" s="9" t="s">
        <v>728</v>
      </c>
      <c r="S101" s="9" t="s">
        <v>420</v>
      </c>
      <c r="T101" s="8" t="s">
        <v>45</v>
      </c>
      <c r="U101" s="9" t="s">
        <v>692</v>
      </c>
      <c r="V101" s="274"/>
      <c r="W101" s="9"/>
      <c r="X101" s="9"/>
      <c r="Y101" s="9"/>
      <c r="Z101" s="9"/>
      <c r="AA101" s="9"/>
      <c r="AB101" s="9"/>
      <c r="AC101" s="9"/>
      <c r="AD101" s="20" t="s">
        <v>279</v>
      </c>
    </row>
    <row r="102" spans="1:30" s="10" customFormat="1" ht="60" x14ac:dyDescent="0.25">
      <c r="A102" s="44" t="s">
        <v>713</v>
      </c>
      <c r="B102" s="38">
        <v>43399</v>
      </c>
      <c r="C102" s="42" t="s">
        <v>714</v>
      </c>
      <c r="D102" s="8" t="s">
        <v>34</v>
      </c>
      <c r="E102" s="8" t="s">
        <v>35</v>
      </c>
      <c r="F102" s="36">
        <v>43390</v>
      </c>
      <c r="G102" s="36">
        <v>50134</v>
      </c>
      <c r="H102" s="9" t="s">
        <v>715</v>
      </c>
      <c r="I102" s="46">
        <v>97470724</v>
      </c>
      <c r="J102" s="46">
        <v>18231717820</v>
      </c>
      <c r="K102" s="9" t="s">
        <v>716</v>
      </c>
      <c r="L102" s="9" t="s">
        <v>729</v>
      </c>
      <c r="M102" s="9" t="s">
        <v>730</v>
      </c>
      <c r="N102" s="9" t="s">
        <v>479</v>
      </c>
      <c r="O102" s="37">
        <v>10000</v>
      </c>
      <c r="P102" s="8" t="s">
        <v>57</v>
      </c>
      <c r="Q102" s="9" t="s">
        <v>731</v>
      </c>
      <c r="R102" s="9" t="s">
        <v>732</v>
      </c>
      <c r="S102" s="9" t="s">
        <v>420</v>
      </c>
      <c r="T102" s="8" t="s">
        <v>45</v>
      </c>
      <c r="U102" s="9" t="s">
        <v>692</v>
      </c>
      <c r="V102" s="254"/>
      <c r="W102" s="9"/>
      <c r="X102" s="9"/>
      <c r="Y102" s="9"/>
      <c r="Z102" s="9"/>
      <c r="AA102" s="9"/>
      <c r="AB102" s="9"/>
      <c r="AC102" s="9"/>
      <c r="AD102" s="20" t="s">
        <v>279</v>
      </c>
    </row>
    <row r="103" spans="1:30" s="10" customFormat="1" ht="240" x14ac:dyDescent="0.25">
      <c r="A103" s="44" t="s">
        <v>733</v>
      </c>
      <c r="B103" s="38">
        <v>43392</v>
      </c>
      <c r="C103" s="42" t="s">
        <v>734</v>
      </c>
      <c r="D103" s="8" t="s">
        <v>106</v>
      </c>
      <c r="E103" s="8" t="s">
        <v>35</v>
      </c>
      <c r="F103" s="36">
        <v>43390</v>
      </c>
      <c r="G103" s="36">
        <v>61324</v>
      </c>
      <c r="H103" s="9" t="s">
        <v>735</v>
      </c>
      <c r="I103" s="46" t="s">
        <v>736</v>
      </c>
      <c r="J103" s="46">
        <v>96616502786</v>
      </c>
      <c r="K103" s="9" t="s">
        <v>737</v>
      </c>
      <c r="L103" s="9" t="s">
        <v>738</v>
      </c>
      <c r="M103" s="9" t="s">
        <v>739</v>
      </c>
      <c r="N103" s="9" t="s">
        <v>576</v>
      </c>
      <c r="O103" s="45">
        <v>388.07249999999999</v>
      </c>
      <c r="P103" s="9" t="s">
        <v>367</v>
      </c>
      <c r="Q103" s="295" t="s">
        <v>740</v>
      </c>
      <c r="R103" s="296"/>
      <c r="S103" s="9" t="s">
        <v>369</v>
      </c>
      <c r="T103" s="9" t="s">
        <v>370</v>
      </c>
      <c r="U103" s="9" t="s">
        <v>741</v>
      </c>
      <c r="V103" s="9"/>
      <c r="W103" s="9"/>
      <c r="X103" s="9"/>
      <c r="Y103" s="9"/>
      <c r="Z103" s="9"/>
      <c r="AA103" s="9"/>
      <c r="AB103" s="9"/>
      <c r="AC103" s="9"/>
      <c r="AD103" s="20" t="s">
        <v>742</v>
      </c>
    </row>
    <row r="104" spans="1:30" s="10" customFormat="1" ht="135" x14ac:dyDescent="0.25">
      <c r="A104" s="44" t="s">
        <v>743</v>
      </c>
      <c r="B104" s="38">
        <v>43399</v>
      </c>
      <c r="C104" s="42" t="s">
        <v>744</v>
      </c>
      <c r="D104" s="8" t="s">
        <v>408</v>
      </c>
      <c r="E104" s="8" t="s">
        <v>35</v>
      </c>
      <c r="F104" s="36">
        <v>43395</v>
      </c>
      <c r="G104" s="36">
        <v>60814</v>
      </c>
      <c r="H104" s="9" t="s">
        <v>745</v>
      </c>
      <c r="I104" s="46" t="s">
        <v>746</v>
      </c>
      <c r="J104" s="46" t="s">
        <v>747</v>
      </c>
      <c r="K104" s="9" t="s">
        <v>748</v>
      </c>
      <c r="L104" s="9" t="s">
        <v>749</v>
      </c>
      <c r="M104" s="9" t="s">
        <v>750</v>
      </c>
      <c r="N104" s="9" t="s">
        <v>576</v>
      </c>
      <c r="O104" s="45">
        <v>92.145600000000002</v>
      </c>
      <c r="P104" s="9" t="s">
        <v>367</v>
      </c>
      <c r="Q104" s="295" t="s">
        <v>751</v>
      </c>
      <c r="R104" s="296"/>
      <c r="S104" s="9" t="s">
        <v>369</v>
      </c>
      <c r="T104" s="9" t="s">
        <v>370</v>
      </c>
      <c r="U104" s="9" t="s">
        <v>752</v>
      </c>
      <c r="V104" s="9"/>
      <c r="W104" s="9"/>
      <c r="X104" s="9"/>
      <c r="Y104" s="9"/>
      <c r="Z104" s="9"/>
      <c r="AA104" s="9"/>
      <c r="AB104" s="9"/>
      <c r="AC104" s="9"/>
      <c r="AD104" s="20"/>
    </row>
    <row r="105" spans="1:30" s="10" customFormat="1" ht="150" x14ac:dyDescent="0.25">
      <c r="A105" s="44" t="s">
        <v>753</v>
      </c>
      <c r="B105" s="38">
        <v>43402</v>
      </c>
      <c r="C105" s="42" t="s">
        <v>754</v>
      </c>
      <c r="D105" s="8" t="s">
        <v>106</v>
      </c>
      <c r="E105" s="8" t="s">
        <v>35</v>
      </c>
      <c r="F105" s="36">
        <v>43396</v>
      </c>
      <c r="G105" s="36">
        <v>61381</v>
      </c>
      <c r="H105" s="9" t="s">
        <v>755</v>
      </c>
      <c r="I105" s="46" t="s">
        <v>756</v>
      </c>
      <c r="J105" s="46">
        <v>54035700225</v>
      </c>
      <c r="K105" s="9" t="s">
        <v>757</v>
      </c>
      <c r="L105" s="9" t="s">
        <v>758</v>
      </c>
      <c r="M105" s="9" t="s">
        <v>759</v>
      </c>
      <c r="N105" s="9" t="s">
        <v>760</v>
      </c>
      <c r="O105" s="45">
        <v>32.169400000000003</v>
      </c>
      <c r="P105" s="9" t="s">
        <v>367</v>
      </c>
      <c r="Q105" s="295" t="s">
        <v>761</v>
      </c>
      <c r="R105" s="296"/>
      <c r="S105" s="9" t="s">
        <v>369</v>
      </c>
      <c r="T105" s="9" t="s">
        <v>370</v>
      </c>
      <c r="U105" s="9" t="s">
        <v>762</v>
      </c>
      <c r="V105" s="9"/>
      <c r="W105" s="9"/>
      <c r="X105" s="9"/>
      <c r="Y105" s="9"/>
      <c r="Z105" s="9"/>
      <c r="AA105" s="9"/>
      <c r="AB105" s="9"/>
      <c r="AC105" s="9"/>
      <c r="AD105" s="20"/>
    </row>
    <row r="106" spans="1:30" s="104" customFormat="1" ht="60" x14ac:dyDescent="0.25">
      <c r="A106" s="105" t="s">
        <v>763</v>
      </c>
      <c r="B106" s="106">
        <v>43402</v>
      </c>
      <c r="C106" s="93" t="s">
        <v>764</v>
      </c>
      <c r="D106" s="92" t="s">
        <v>34</v>
      </c>
      <c r="E106" s="92" t="s">
        <v>35</v>
      </c>
      <c r="F106" s="106">
        <v>43397</v>
      </c>
      <c r="G106" s="106">
        <v>43697</v>
      </c>
      <c r="H106" s="93" t="s">
        <v>333</v>
      </c>
      <c r="I106" s="186" t="s">
        <v>765</v>
      </c>
      <c r="J106" s="186">
        <v>33248570901</v>
      </c>
      <c r="K106" s="93" t="s">
        <v>334</v>
      </c>
      <c r="L106" s="93" t="s">
        <v>766</v>
      </c>
      <c r="M106" s="93" t="s">
        <v>336</v>
      </c>
      <c r="N106" s="93" t="s">
        <v>195</v>
      </c>
      <c r="O106" s="115">
        <v>20000</v>
      </c>
      <c r="P106" s="92" t="s">
        <v>41</v>
      </c>
      <c r="Q106" s="93" t="s">
        <v>337</v>
      </c>
      <c r="R106" s="93" t="s">
        <v>338</v>
      </c>
      <c r="S106" s="93" t="s">
        <v>44</v>
      </c>
      <c r="T106" s="93" t="s">
        <v>45</v>
      </c>
      <c r="U106" s="93" t="s">
        <v>339</v>
      </c>
      <c r="V106" s="92">
        <v>95</v>
      </c>
      <c r="W106" s="93"/>
      <c r="X106" s="93"/>
      <c r="Y106" s="93"/>
      <c r="Z106" s="93"/>
      <c r="AA106" s="32" t="s">
        <v>767</v>
      </c>
      <c r="AB106" s="32" t="s">
        <v>768</v>
      </c>
      <c r="AC106" s="38">
        <v>43713</v>
      </c>
      <c r="AD106" s="74" t="s">
        <v>431</v>
      </c>
    </row>
    <row r="107" spans="1:30" s="10" customFormat="1" ht="150" x14ac:dyDescent="0.25">
      <c r="A107" s="44" t="s">
        <v>769</v>
      </c>
      <c r="B107" s="38">
        <v>43400</v>
      </c>
      <c r="C107" s="42" t="s">
        <v>770</v>
      </c>
      <c r="D107" s="8" t="s">
        <v>106</v>
      </c>
      <c r="E107" s="8" t="s">
        <v>35</v>
      </c>
      <c r="F107" s="36">
        <v>43397</v>
      </c>
      <c r="G107" s="36">
        <v>48770</v>
      </c>
      <c r="H107" s="9" t="s">
        <v>771</v>
      </c>
      <c r="I107" s="46" t="s">
        <v>772</v>
      </c>
      <c r="J107" s="46">
        <v>40196028635</v>
      </c>
      <c r="K107" s="9" t="s">
        <v>773</v>
      </c>
      <c r="L107" s="9" t="s">
        <v>774</v>
      </c>
      <c r="M107" s="9" t="s">
        <v>775</v>
      </c>
      <c r="N107" s="9" t="s">
        <v>776</v>
      </c>
      <c r="O107" s="37">
        <v>140</v>
      </c>
      <c r="P107" s="8" t="s">
        <v>57</v>
      </c>
      <c r="Q107" s="295" t="s">
        <v>777</v>
      </c>
      <c r="R107" s="296"/>
      <c r="S107" s="9" t="s">
        <v>369</v>
      </c>
      <c r="T107" s="9" t="s">
        <v>370</v>
      </c>
      <c r="U107" s="9" t="s">
        <v>778</v>
      </c>
      <c r="V107" s="9"/>
      <c r="W107" s="9"/>
      <c r="X107" s="9"/>
      <c r="Y107" s="9"/>
      <c r="Z107" s="9"/>
      <c r="AA107" s="9"/>
      <c r="AB107" s="9"/>
      <c r="AC107" s="9"/>
      <c r="AD107" s="74" t="s">
        <v>279</v>
      </c>
    </row>
    <row r="108" spans="1:30" s="111" customFormat="1" ht="150" x14ac:dyDescent="0.25">
      <c r="A108" s="108" t="s">
        <v>769</v>
      </c>
      <c r="B108" s="109">
        <v>43400</v>
      </c>
      <c r="C108" s="99" t="s">
        <v>770</v>
      </c>
      <c r="D108" s="100" t="s">
        <v>106</v>
      </c>
      <c r="E108" s="100" t="s">
        <v>35</v>
      </c>
      <c r="F108" s="109">
        <v>43397</v>
      </c>
      <c r="G108" s="109">
        <v>43571</v>
      </c>
      <c r="H108" s="99" t="s">
        <v>771</v>
      </c>
      <c r="I108" s="187" t="s">
        <v>772</v>
      </c>
      <c r="J108" s="187">
        <v>40196028635</v>
      </c>
      <c r="K108" s="99" t="s">
        <v>773</v>
      </c>
      <c r="L108" s="99" t="s">
        <v>779</v>
      </c>
      <c r="M108" s="99" t="s">
        <v>780</v>
      </c>
      <c r="N108" s="99" t="s">
        <v>590</v>
      </c>
      <c r="O108" s="110">
        <v>1.5</v>
      </c>
      <c r="P108" s="99" t="s">
        <v>367</v>
      </c>
      <c r="Q108" s="290" t="s">
        <v>781</v>
      </c>
      <c r="R108" s="291"/>
      <c r="S108" s="99" t="s">
        <v>369</v>
      </c>
      <c r="T108" s="99" t="s">
        <v>370</v>
      </c>
      <c r="U108" s="99" t="s">
        <v>782</v>
      </c>
      <c r="V108" s="99"/>
      <c r="W108" s="99"/>
      <c r="X108" s="99"/>
      <c r="Y108" s="99"/>
      <c r="Z108" s="99"/>
      <c r="AA108" s="72" t="s">
        <v>783</v>
      </c>
      <c r="AB108" s="72" t="s">
        <v>267</v>
      </c>
      <c r="AC108" s="71">
        <v>43580</v>
      </c>
      <c r="AD108" s="74" t="s">
        <v>784</v>
      </c>
    </row>
    <row r="109" spans="1:30" s="75" customFormat="1" ht="77.25" customHeight="1" x14ac:dyDescent="0.25">
      <c r="A109" s="392" t="s">
        <v>769</v>
      </c>
      <c r="B109" s="371">
        <v>43598</v>
      </c>
      <c r="C109" s="308" t="s">
        <v>770</v>
      </c>
      <c r="D109" s="394" t="s">
        <v>106</v>
      </c>
      <c r="E109" s="394" t="s">
        <v>35</v>
      </c>
      <c r="F109" s="371">
        <v>43591</v>
      </c>
      <c r="G109" s="371">
        <v>45031</v>
      </c>
      <c r="H109" s="308" t="s">
        <v>771</v>
      </c>
      <c r="I109" s="373" t="s">
        <v>772</v>
      </c>
      <c r="J109" s="373" t="s">
        <v>785</v>
      </c>
      <c r="K109" s="308" t="s">
        <v>773</v>
      </c>
      <c r="L109" s="308" t="s">
        <v>786</v>
      </c>
      <c r="M109" s="308" t="s">
        <v>780</v>
      </c>
      <c r="N109" s="308" t="s">
        <v>590</v>
      </c>
      <c r="O109" s="369">
        <v>0.75119999999999998</v>
      </c>
      <c r="P109" s="308" t="s">
        <v>367</v>
      </c>
      <c r="Q109" s="310" t="s">
        <v>787</v>
      </c>
      <c r="R109" s="311"/>
      <c r="S109" s="308" t="s">
        <v>369</v>
      </c>
      <c r="T109" s="308" t="s">
        <v>370</v>
      </c>
      <c r="U109" s="308" t="s">
        <v>782</v>
      </c>
      <c r="V109" s="308" t="s">
        <v>788</v>
      </c>
      <c r="W109" s="99" t="s">
        <v>789</v>
      </c>
      <c r="X109" s="99" t="s">
        <v>790</v>
      </c>
      <c r="Y109" s="99" t="s">
        <v>200</v>
      </c>
      <c r="Z109" s="109">
        <v>43591</v>
      </c>
      <c r="AA109" s="316" t="s">
        <v>791</v>
      </c>
      <c r="AB109" s="316" t="s">
        <v>135</v>
      </c>
      <c r="AC109" s="314">
        <v>45118</v>
      </c>
      <c r="AD109" s="306" t="s">
        <v>784</v>
      </c>
    </row>
    <row r="110" spans="1:30" s="75" customFormat="1" ht="67.5" customHeight="1" x14ac:dyDescent="0.25">
      <c r="A110" s="393"/>
      <c r="B110" s="372"/>
      <c r="C110" s="309"/>
      <c r="D110" s="395"/>
      <c r="E110" s="395"/>
      <c r="F110" s="372"/>
      <c r="G110" s="372"/>
      <c r="H110" s="309"/>
      <c r="I110" s="374"/>
      <c r="J110" s="374"/>
      <c r="K110" s="309"/>
      <c r="L110" s="309"/>
      <c r="M110" s="309"/>
      <c r="N110" s="309"/>
      <c r="O110" s="370"/>
      <c r="P110" s="309"/>
      <c r="Q110" s="312"/>
      <c r="R110" s="313"/>
      <c r="S110" s="309"/>
      <c r="T110" s="309"/>
      <c r="U110" s="309"/>
      <c r="V110" s="309"/>
      <c r="W110" s="99" t="s">
        <v>792</v>
      </c>
      <c r="X110" s="99" t="s">
        <v>793</v>
      </c>
      <c r="Y110" s="99" t="s">
        <v>246</v>
      </c>
      <c r="Z110" s="109" t="s">
        <v>794</v>
      </c>
      <c r="AA110" s="317"/>
      <c r="AB110" s="317"/>
      <c r="AC110" s="315"/>
      <c r="AD110" s="307"/>
    </row>
    <row r="111" spans="1:30" s="10" customFormat="1" ht="60" x14ac:dyDescent="0.25">
      <c r="A111" s="44" t="s">
        <v>795</v>
      </c>
      <c r="B111" s="38">
        <v>43409</v>
      </c>
      <c r="C111" s="42" t="s">
        <v>796</v>
      </c>
      <c r="D111" s="8" t="s">
        <v>34</v>
      </c>
      <c r="E111" s="8" t="s">
        <v>35</v>
      </c>
      <c r="F111" s="36">
        <v>43402</v>
      </c>
      <c r="G111" s="36">
        <v>46539</v>
      </c>
      <c r="H111" s="9" t="s">
        <v>797</v>
      </c>
      <c r="I111" s="46">
        <v>97459046</v>
      </c>
      <c r="J111" s="46">
        <v>55683369086</v>
      </c>
      <c r="K111" s="9" t="s">
        <v>798</v>
      </c>
      <c r="L111" s="9" t="s">
        <v>799</v>
      </c>
      <c r="M111" s="9" t="s">
        <v>800</v>
      </c>
      <c r="N111" s="9" t="s">
        <v>40</v>
      </c>
      <c r="O111" s="47">
        <v>5376</v>
      </c>
      <c r="P111" s="8" t="s">
        <v>57</v>
      </c>
      <c r="Q111" s="9" t="s">
        <v>801</v>
      </c>
      <c r="R111" s="50" t="s">
        <v>802</v>
      </c>
      <c r="S111" s="9" t="s">
        <v>44</v>
      </c>
      <c r="T111" s="9" t="s">
        <v>45</v>
      </c>
      <c r="U111" s="9" t="s">
        <v>60</v>
      </c>
      <c r="V111" s="9">
        <f>O111*2.5/1000</f>
        <v>13.44</v>
      </c>
      <c r="W111" s="9"/>
      <c r="X111" s="9"/>
      <c r="Y111" s="9"/>
      <c r="Z111" s="9"/>
      <c r="AA111" s="9"/>
      <c r="AB111" s="9"/>
      <c r="AC111" s="9"/>
      <c r="AD111" s="20"/>
    </row>
    <row r="112" spans="1:30" s="10" customFormat="1" ht="345" x14ac:dyDescent="0.25">
      <c r="A112" s="44" t="s">
        <v>803</v>
      </c>
      <c r="B112" s="38">
        <v>43406</v>
      </c>
      <c r="C112" s="42" t="s">
        <v>804</v>
      </c>
      <c r="D112" s="8" t="s">
        <v>571</v>
      </c>
      <c r="E112" s="8" t="s">
        <v>35</v>
      </c>
      <c r="F112" s="36">
        <v>43399</v>
      </c>
      <c r="G112" s="36">
        <v>60197</v>
      </c>
      <c r="H112" s="9" t="s">
        <v>805</v>
      </c>
      <c r="I112" s="46" t="s">
        <v>806</v>
      </c>
      <c r="J112" s="46">
        <v>81238047130</v>
      </c>
      <c r="K112" s="9" t="s">
        <v>807</v>
      </c>
      <c r="L112" s="9" t="s">
        <v>808</v>
      </c>
      <c r="M112" s="9" t="s">
        <v>809</v>
      </c>
      <c r="N112" s="9" t="s">
        <v>810</v>
      </c>
      <c r="O112" s="51">
        <v>1274.6525999999999</v>
      </c>
      <c r="P112" s="9" t="s">
        <v>367</v>
      </c>
      <c r="Q112" s="295" t="s">
        <v>811</v>
      </c>
      <c r="R112" s="296"/>
      <c r="S112" s="9" t="s">
        <v>369</v>
      </c>
      <c r="T112" s="9" t="s">
        <v>370</v>
      </c>
      <c r="U112" s="9" t="s">
        <v>812</v>
      </c>
      <c r="V112" s="9"/>
      <c r="W112" s="9"/>
      <c r="X112" s="9"/>
      <c r="Y112" s="9"/>
      <c r="Z112" s="9"/>
      <c r="AA112" s="9"/>
      <c r="AB112" s="9"/>
      <c r="AC112" s="9"/>
      <c r="AD112" s="20" t="s">
        <v>813</v>
      </c>
    </row>
    <row r="113" spans="1:30" s="10" customFormat="1" ht="60" x14ac:dyDescent="0.25">
      <c r="A113" s="44" t="s">
        <v>814</v>
      </c>
      <c r="B113" s="38">
        <v>43413</v>
      </c>
      <c r="C113" s="42" t="s">
        <v>815</v>
      </c>
      <c r="D113" s="8" t="s">
        <v>34</v>
      </c>
      <c r="E113" s="8" t="s">
        <v>35</v>
      </c>
      <c r="F113" s="36">
        <v>43399</v>
      </c>
      <c r="G113" s="36">
        <v>50134</v>
      </c>
      <c r="H113" s="9" t="s">
        <v>816</v>
      </c>
      <c r="I113" s="46">
        <v>97530212</v>
      </c>
      <c r="J113" s="46">
        <v>23509836723</v>
      </c>
      <c r="K113" s="9" t="s">
        <v>687</v>
      </c>
      <c r="L113" s="9" t="s">
        <v>817</v>
      </c>
      <c r="M113" s="9" t="s">
        <v>818</v>
      </c>
      <c r="N113" s="9" t="s">
        <v>479</v>
      </c>
      <c r="O113" s="37">
        <v>43750</v>
      </c>
      <c r="P113" s="8" t="s">
        <v>57</v>
      </c>
      <c r="Q113" s="9" t="s">
        <v>819</v>
      </c>
      <c r="R113" s="9" t="s">
        <v>820</v>
      </c>
      <c r="S113" s="9" t="s">
        <v>420</v>
      </c>
      <c r="T113" s="9" t="s">
        <v>45</v>
      </c>
      <c r="U113" s="9" t="s">
        <v>692</v>
      </c>
      <c r="V113" s="253">
        <v>70</v>
      </c>
      <c r="W113" s="9"/>
      <c r="X113" s="9"/>
      <c r="Y113" s="9"/>
      <c r="Z113" s="9"/>
      <c r="AA113" s="9"/>
      <c r="AB113" s="9"/>
      <c r="AC113" s="9"/>
      <c r="AD113" s="20" t="s">
        <v>279</v>
      </c>
    </row>
    <row r="114" spans="1:30" s="10" customFormat="1" ht="60" x14ac:dyDescent="0.25">
      <c r="A114" s="44" t="s">
        <v>814</v>
      </c>
      <c r="B114" s="38">
        <v>43413</v>
      </c>
      <c r="C114" s="42" t="s">
        <v>815</v>
      </c>
      <c r="D114" s="8" t="s">
        <v>34</v>
      </c>
      <c r="E114" s="8" t="s">
        <v>35</v>
      </c>
      <c r="F114" s="36">
        <v>43399</v>
      </c>
      <c r="G114" s="36">
        <v>50134</v>
      </c>
      <c r="H114" s="9" t="s">
        <v>816</v>
      </c>
      <c r="I114" s="46">
        <v>97530212</v>
      </c>
      <c r="J114" s="46">
        <v>23509836723</v>
      </c>
      <c r="K114" s="9" t="s">
        <v>687</v>
      </c>
      <c r="L114" s="9" t="s">
        <v>821</v>
      </c>
      <c r="M114" s="9" t="s">
        <v>822</v>
      </c>
      <c r="N114" s="9" t="s">
        <v>479</v>
      </c>
      <c r="O114" s="37">
        <v>43750</v>
      </c>
      <c r="P114" s="8" t="s">
        <v>57</v>
      </c>
      <c r="Q114" s="9" t="s">
        <v>823</v>
      </c>
      <c r="R114" s="9" t="s">
        <v>824</v>
      </c>
      <c r="S114" s="9" t="s">
        <v>420</v>
      </c>
      <c r="T114" s="9" t="s">
        <v>45</v>
      </c>
      <c r="U114" s="9" t="s">
        <v>692</v>
      </c>
      <c r="V114" s="274"/>
      <c r="W114" s="9"/>
      <c r="X114" s="9"/>
      <c r="Y114" s="9"/>
      <c r="Z114" s="9"/>
      <c r="AA114" s="9"/>
      <c r="AB114" s="9"/>
      <c r="AC114" s="9"/>
      <c r="AD114" s="20" t="s">
        <v>279</v>
      </c>
    </row>
    <row r="115" spans="1:30" s="10" customFormat="1" ht="60" x14ac:dyDescent="0.25">
      <c r="A115" s="44" t="s">
        <v>814</v>
      </c>
      <c r="B115" s="38">
        <v>43413</v>
      </c>
      <c r="C115" s="42" t="s">
        <v>815</v>
      </c>
      <c r="D115" s="8" t="s">
        <v>34</v>
      </c>
      <c r="E115" s="8" t="s">
        <v>35</v>
      </c>
      <c r="F115" s="36">
        <v>43399</v>
      </c>
      <c r="G115" s="36">
        <v>50134</v>
      </c>
      <c r="H115" s="9" t="s">
        <v>816</v>
      </c>
      <c r="I115" s="46">
        <v>97530212</v>
      </c>
      <c r="J115" s="46">
        <v>23509836723</v>
      </c>
      <c r="K115" s="9" t="s">
        <v>687</v>
      </c>
      <c r="L115" s="9" t="s">
        <v>825</v>
      </c>
      <c r="M115" s="9" t="s">
        <v>826</v>
      </c>
      <c r="N115" s="9" t="s">
        <v>479</v>
      </c>
      <c r="O115" s="37">
        <v>13500</v>
      </c>
      <c r="P115" s="8" t="s">
        <v>57</v>
      </c>
      <c r="Q115" s="9" t="s">
        <v>827</v>
      </c>
      <c r="R115" s="9" t="s">
        <v>828</v>
      </c>
      <c r="S115" s="9" t="s">
        <v>420</v>
      </c>
      <c r="T115" s="9" t="s">
        <v>45</v>
      </c>
      <c r="U115" s="9" t="s">
        <v>692</v>
      </c>
      <c r="V115" s="254"/>
      <c r="W115" s="9"/>
      <c r="X115" s="9"/>
      <c r="Y115" s="9"/>
      <c r="Z115" s="9"/>
      <c r="AA115" s="9"/>
      <c r="AB115" s="9"/>
      <c r="AC115" s="9"/>
      <c r="AD115" s="20" t="s">
        <v>279</v>
      </c>
    </row>
    <row r="116" spans="1:30" s="10" customFormat="1" ht="60" x14ac:dyDescent="0.25">
      <c r="A116" s="44" t="s">
        <v>829</v>
      </c>
      <c r="B116" s="38">
        <v>43409</v>
      </c>
      <c r="C116" s="42" t="s">
        <v>830</v>
      </c>
      <c r="D116" s="8" t="s">
        <v>34</v>
      </c>
      <c r="E116" s="8" t="s">
        <v>35</v>
      </c>
      <c r="F116" s="36">
        <v>43402</v>
      </c>
      <c r="G116" s="36">
        <v>46539</v>
      </c>
      <c r="H116" s="9" t="s">
        <v>831</v>
      </c>
      <c r="I116" s="46">
        <v>97726184</v>
      </c>
      <c r="J116" s="46">
        <v>2887510911</v>
      </c>
      <c r="K116" s="9" t="s">
        <v>832</v>
      </c>
      <c r="L116" s="9" t="s">
        <v>833</v>
      </c>
      <c r="M116" s="9" t="s">
        <v>834</v>
      </c>
      <c r="N116" s="9" t="s">
        <v>40</v>
      </c>
      <c r="O116" s="52">
        <v>7749.03</v>
      </c>
      <c r="P116" s="8" t="s">
        <v>57</v>
      </c>
      <c r="Q116" s="9" t="s">
        <v>835</v>
      </c>
      <c r="R116" s="9" t="s">
        <v>836</v>
      </c>
      <c r="S116" s="9" t="s">
        <v>44</v>
      </c>
      <c r="T116" s="9" t="s">
        <v>45</v>
      </c>
      <c r="U116" s="9" t="s">
        <v>60</v>
      </c>
      <c r="V116" s="9">
        <v>19.372579999999999</v>
      </c>
      <c r="W116" s="9"/>
      <c r="X116" s="9"/>
      <c r="Y116" s="9"/>
      <c r="Z116" s="9"/>
      <c r="AA116" s="9"/>
      <c r="AB116" s="9"/>
      <c r="AC116" s="9"/>
      <c r="AD116" s="20" t="s">
        <v>279</v>
      </c>
    </row>
    <row r="117" spans="1:30" s="10" customFormat="1" ht="60" x14ac:dyDescent="0.25">
      <c r="A117" s="44" t="s">
        <v>829</v>
      </c>
      <c r="B117" s="38">
        <v>43409</v>
      </c>
      <c r="C117" s="42" t="s">
        <v>830</v>
      </c>
      <c r="D117" s="8" t="s">
        <v>34</v>
      </c>
      <c r="E117" s="8" t="s">
        <v>35</v>
      </c>
      <c r="F117" s="36">
        <v>43402</v>
      </c>
      <c r="G117" s="36">
        <v>46539</v>
      </c>
      <c r="H117" s="9" t="s">
        <v>831</v>
      </c>
      <c r="I117" s="46">
        <v>97726184</v>
      </c>
      <c r="J117" s="46">
        <v>2887510911</v>
      </c>
      <c r="K117" s="9" t="s">
        <v>832</v>
      </c>
      <c r="L117" s="9" t="s">
        <v>837</v>
      </c>
      <c r="M117" s="9" t="s">
        <v>838</v>
      </c>
      <c r="N117" s="9" t="s">
        <v>40</v>
      </c>
      <c r="O117" s="52">
        <v>2373.37</v>
      </c>
      <c r="P117" s="8" t="s">
        <v>57</v>
      </c>
      <c r="Q117" s="9" t="s">
        <v>839</v>
      </c>
      <c r="R117" s="9" t="s">
        <v>840</v>
      </c>
      <c r="S117" s="9" t="s">
        <v>44</v>
      </c>
      <c r="T117" s="9" t="s">
        <v>45</v>
      </c>
      <c r="U117" s="9" t="s">
        <v>60</v>
      </c>
      <c r="V117" s="9">
        <v>5.9334300000000004</v>
      </c>
      <c r="W117" s="9"/>
      <c r="X117" s="9"/>
      <c r="Y117" s="9"/>
      <c r="Z117" s="9"/>
      <c r="AA117" s="9"/>
      <c r="AB117" s="9"/>
      <c r="AC117" s="9"/>
      <c r="AD117" s="20" t="s">
        <v>279</v>
      </c>
    </row>
    <row r="118" spans="1:30" s="10" customFormat="1" ht="105" x14ac:dyDescent="0.25">
      <c r="A118" s="44" t="s">
        <v>841</v>
      </c>
      <c r="B118" s="38">
        <v>43413</v>
      </c>
      <c r="C118" s="42" t="s">
        <v>842</v>
      </c>
      <c r="D118" s="8" t="s">
        <v>34</v>
      </c>
      <c r="E118" s="8" t="s">
        <v>35</v>
      </c>
      <c r="F118" s="36">
        <v>43409</v>
      </c>
      <c r="G118" s="36">
        <v>50168</v>
      </c>
      <c r="H118" s="9" t="s">
        <v>843</v>
      </c>
      <c r="I118" s="46" t="s">
        <v>844</v>
      </c>
      <c r="J118" s="46">
        <v>80816176672</v>
      </c>
      <c r="K118" s="9" t="s">
        <v>845</v>
      </c>
      <c r="L118" s="9" t="s">
        <v>846</v>
      </c>
      <c r="M118" s="9" t="s">
        <v>847</v>
      </c>
      <c r="N118" s="9" t="s">
        <v>638</v>
      </c>
      <c r="O118" s="37">
        <v>42158</v>
      </c>
      <c r="P118" s="8" t="s">
        <v>57</v>
      </c>
      <c r="Q118" s="9" t="s">
        <v>848</v>
      </c>
      <c r="R118" s="9" t="s">
        <v>849</v>
      </c>
      <c r="S118" s="8" t="s">
        <v>486</v>
      </c>
      <c r="T118" s="9" t="s">
        <v>45</v>
      </c>
      <c r="U118" s="9" t="s">
        <v>850</v>
      </c>
      <c r="V118" s="9" t="s">
        <v>851</v>
      </c>
      <c r="W118" s="9"/>
      <c r="X118" s="9"/>
      <c r="Y118" s="9"/>
      <c r="Z118" s="9"/>
      <c r="AA118" s="9"/>
      <c r="AB118" s="9"/>
      <c r="AC118" s="9"/>
      <c r="AD118" s="20" t="s">
        <v>852</v>
      </c>
    </row>
    <row r="119" spans="1:30" s="10" customFormat="1" ht="30" x14ac:dyDescent="0.25">
      <c r="A119" s="396" t="s">
        <v>853</v>
      </c>
      <c r="B119" s="387">
        <v>43411</v>
      </c>
      <c r="C119" s="265" t="s">
        <v>796</v>
      </c>
      <c r="D119" s="255" t="s">
        <v>106</v>
      </c>
      <c r="E119" s="255" t="s">
        <v>35</v>
      </c>
      <c r="F119" s="281">
        <v>43409</v>
      </c>
      <c r="G119" s="281">
        <v>46941</v>
      </c>
      <c r="H119" s="253" t="s">
        <v>854</v>
      </c>
      <c r="I119" s="270" t="s">
        <v>855</v>
      </c>
      <c r="J119" s="270">
        <v>19920190388</v>
      </c>
      <c r="K119" s="253" t="s">
        <v>856</v>
      </c>
      <c r="L119" s="253" t="s">
        <v>857</v>
      </c>
      <c r="M119" s="253" t="s">
        <v>858</v>
      </c>
      <c r="N119" s="253" t="s">
        <v>760</v>
      </c>
      <c r="O119" s="328">
        <v>1196.0626999999999</v>
      </c>
      <c r="P119" s="253" t="s">
        <v>367</v>
      </c>
      <c r="Q119" s="324" t="s">
        <v>859</v>
      </c>
      <c r="R119" s="272"/>
      <c r="S119" s="253" t="s">
        <v>369</v>
      </c>
      <c r="T119" s="253" t="s">
        <v>370</v>
      </c>
      <c r="U119" s="253" t="s">
        <v>860</v>
      </c>
      <c r="V119" s="253"/>
      <c r="W119" s="9" t="s">
        <v>861</v>
      </c>
      <c r="X119" s="9" t="s">
        <v>862</v>
      </c>
      <c r="Y119" s="9" t="s">
        <v>863</v>
      </c>
      <c r="Z119" s="36">
        <v>43819</v>
      </c>
      <c r="AA119" s="9"/>
      <c r="AB119" s="9"/>
      <c r="AC119" s="9"/>
      <c r="AD119" s="20"/>
    </row>
    <row r="120" spans="1:30" s="10" customFormat="1" ht="30" x14ac:dyDescent="0.25">
      <c r="A120" s="397"/>
      <c r="B120" s="388"/>
      <c r="C120" s="277"/>
      <c r="D120" s="275"/>
      <c r="E120" s="275"/>
      <c r="F120" s="378"/>
      <c r="G120" s="378"/>
      <c r="H120" s="274"/>
      <c r="I120" s="279"/>
      <c r="J120" s="279"/>
      <c r="K120" s="274"/>
      <c r="L120" s="274"/>
      <c r="M120" s="274"/>
      <c r="N120" s="274"/>
      <c r="O120" s="329"/>
      <c r="P120" s="274"/>
      <c r="Q120" s="325"/>
      <c r="R120" s="326"/>
      <c r="S120" s="274"/>
      <c r="T120" s="274"/>
      <c r="U120" s="274"/>
      <c r="V120" s="274"/>
      <c r="W120" s="9" t="s">
        <v>861</v>
      </c>
      <c r="X120" s="9" t="s">
        <v>864</v>
      </c>
      <c r="Y120" s="9" t="s">
        <v>452</v>
      </c>
      <c r="Z120" s="36">
        <v>43959</v>
      </c>
      <c r="AA120" s="9"/>
      <c r="AB120" s="9"/>
      <c r="AC120" s="9"/>
      <c r="AD120" s="20"/>
    </row>
    <row r="121" spans="1:30" s="10" customFormat="1" ht="75" x14ac:dyDescent="0.25">
      <c r="A121" s="397"/>
      <c r="B121" s="388"/>
      <c r="C121" s="277"/>
      <c r="D121" s="275"/>
      <c r="E121" s="275"/>
      <c r="F121" s="378"/>
      <c r="G121" s="378"/>
      <c r="H121" s="274"/>
      <c r="I121" s="279"/>
      <c r="J121" s="279"/>
      <c r="K121" s="274"/>
      <c r="L121" s="274"/>
      <c r="M121" s="274"/>
      <c r="N121" s="274"/>
      <c r="O121" s="329"/>
      <c r="P121" s="274"/>
      <c r="Q121" s="325"/>
      <c r="R121" s="326"/>
      <c r="S121" s="274"/>
      <c r="T121" s="274"/>
      <c r="U121" s="274"/>
      <c r="V121" s="274"/>
      <c r="W121" s="9" t="s">
        <v>865</v>
      </c>
      <c r="X121" s="9" t="s">
        <v>866</v>
      </c>
      <c r="Y121" s="9" t="s">
        <v>246</v>
      </c>
      <c r="Z121" s="36">
        <v>44550</v>
      </c>
      <c r="AA121" s="9"/>
      <c r="AB121" s="9"/>
      <c r="AC121" s="9"/>
      <c r="AD121" s="20"/>
    </row>
    <row r="122" spans="1:30" s="10" customFormat="1" ht="30" x14ac:dyDescent="0.25">
      <c r="A122" s="397"/>
      <c r="B122" s="388"/>
      <c r="C122" s="277"/>
      <c r="D122" s="275"/>
      <c r="E122" s="275"/>
      <c r="F122" s="378"/>
      <c r="G122" s="378"/>
      <c r="H122" s="274"/>
      <c r="I122" s="279"/>
      <c r="J122" s="279"/>
      <c r="K122" s="274"/>
      <c r="L122" s="274"/>
      <c r="M122" s="274"/>
      <c r="N122" s="274"/>
      <c r="O122" s="329"/>
      <c r="P122" s="274"/>
      <c r="Q122" s="325"/>
      <c r="R122" s="326"/>
      <c r="S122" s="274"/>
      <c r="T122" s="274"/>
      <c r="U122" s="274"/>
      <c r="V122" s="274"/>
      <c r="W122" s="9" t="s">
        <v>867</v>
      </c>
      <c r="X122" s="9" t="s">
        <v>868</v>
      </c>
      <c r="Y122" s="9" t="s">
        <v>869</v>
      </c>
      <c r="Z122" s="36">
        <v>44707</v>
      </c>
      <c r="AA122" s="9"/>
      <c r="AB122" s="9"/>
      <c r="AC122" s="9"/>
      <c r="AD122" s="20"/>
    </row>
    <row r="123" spans="1:30" s="10" customFormat="1" ht="120" x14ac:dyDescent="0.25">
      <c r="A123" s="398"/>
      <c r="B123" s="389"/>
      <c r="C123" s="266"/>
      <c r="D123" s="256"/>
      <c r="E123" s="256"/>
      <c r="F123" s="282"/>
      <c r="G123" s="282"/>
      <c r="H123" s="254"/>
      <c r="I123" s="271"/>
      <c r="J123" s="271"/>
      <c r="K123" s="254"/>
      <c r="L123" s="254"/>
      <c r="M123" s="254"/>
      <c r="N123" s="254"/>
      <c r="O123" s="330"/>
      <c r="P123" s="254"/>
      <c r="Q123" s="327"/>
      <c r="R123" s="273"/>
      <c r="S123" s="254"/>
      <c r="T123" s="254"/>
      <c r="U123" s="254"/>
      <c r="V123" s="254"/>
      <c r="W123" s="9" t="s">
        <v>870</v>
      </c>
      <c r="X123" s="9" t="s">
        <v>871</v>
      </c>
      <c r="Y123" s="9" t="s">
        <v>423</v>
      </c>
      <c r="Z123" s="7">
        <v>45310</v>
      </c>
      <c r="AA123" s="9"/>
      <c r="AB123" s="9"/>
      <c r="AC123" s="9"/>
      <c r="AD123" s="20"/>
    </row>
    <row r="124" spans="1:30" s="10" customFormat="1" ht="60" x14ac:dyDescent="0.25">
      <c r="A124" s="44" t="s">
        <v>872</v>
      </c>
      <c r="B124" s="38">
        <v>43417</v>
      </c>
      <c r="C124" s="42" t="s">
        <v>873</v>
      </c>
      <c r="D124" s="8" t="s">
        <v>106</v>
      </c>
      <c r="E124" s="8" t="s">
        <v>35</v>
      </c>
      <c r="F124" s="36">
        <v>43410</v>
      </c>
      <c r="G124" s="36">
        <v>48397</v>
      </c>
      <c r="H124" s="9" t="s">
        <v>874</v>
      </c>
      <c r="I124" s="46" t="s">
        <v>875</v>
      </c>
      <c r="J124" s="46" t="s">
        <v>876</v>
      </c>
      <c r="K124" s="9" t="s">
        <v>877</v>
      </c>
      <c r="L124" s="9" t="s">
        <v>878</v>
      </c>
      <c r="M124" s="9" t="s">
        <v>879</v>
      </c>
      <c r="N124" s="9" t="s">
        <v>479</v>
      </c>
      <c r="O124" s="37">
        <v>8000</v>
      </c>
      <c r="P124" s="8" t="s">
        <v>57</v>
      </c>
      <c r="Q124" s="9" t="s">
        <v>880</v>
      </c>
      <c r="R124" s="9" t="s">
        <v>881</v>
      </c>
      <c r="S124" s="9" t="s">
        <v>44</v>
      </c>
      <c r="T124" s="9" t="s">
        <v>45</v>
      </c>
      <c r="U124" s="9" t="s">
        <v>60</v>
      </c>
      <c r="V124" s="9" t="s">
        <v>882</v>
      </c>
      <c r="W124" s="9"/>
      <c r="X124" s="9"/>
      <c r="Y124" s="9"/>
      <c r="Z124" s="9"/>
      <c r="AA124" s="9"/>
      <c r="AB124" s="9"/>
      <c r="AC124" s="9"/>
      <c r="AD124" s="20"/>
    </row>
    <row r="125" spans="1:30" s="10" customFormat="1" ht="60" x14ac:dyDescent="0.25">
      <c r="A125" s="44" t="s">
        <v>883</v>
      </c>
      <c r="B125" s="38">
        <v>43417</v>
      </c>
      <c r="C125" s="42" t="s">
        <v>884</v>
      </c>
      <c r="D125" s="8" t="s">
        <v>106</v>
      </c>
      <c r="E125" s="8" t="s">
        <v>35</v>
      </c>
      <c r="F125" s="36">
        <v>43410</v>
      </c>
      <c r="G125" s="36">
        <v>48397</v>
      </c>
      <c r="H125" s="9" t="s">
        <v>874</v>
      </c>
      <c r="I125" s="46" t="s">
        <v>875</v>
      </c>
      <c r="J125" s="46" t="s">
        <v>876</v>
      </c>
      <c r="K125" s="9" t="s">
        <v>877</v>
      </c>
      <c r="L125" s="9" t="s">
        <v>885</v>
      </c>
      <c r="M125" s="9" t="s">
        <v>886</v>
      </c>
      <c r="N125" s="9" t="s">
        <v>479</v>
      </c>
      <c r="O125" s="37">
        <v>12000</v>
      </c>
      <c r="P125" s="8" t="s">
        <v>57</v>
      </c>
      <c r="Q125" s="9" t="s">
        <v>887</v>
      </c>
      <c r="R125" s="9" t="s">
        <v>888</v>
      </c>
      <c r="S125" s="9" t="s">
        <v>44</v>
      </c>
      <c r="T125" s="9" t="s">
        <v>45</v>
      </c>
      <c r="U125" s="9" t="s">
        <v>60</v>
      </c>
      <c r="V125" s="9" t="s">
        <v>882</v>
      </c>
      <c r="W125" s="9"/>
      <c r="X125" s="9"/>
      <c r="Y125" s="9"/>
      <c r="Z125" s="9"/>
      <c r="AA125" s="9"/>
      <c r="AB125" s="9"/>
      <c r="AC125" s="9"/>
      <c r="AD125" s="20"/>
    </row>
    <row r="126" spans="1:30" s="10" customFormat="1" ht="60" x14ac:dyDescent="0.25">
      <c r="A126" s="44" t="s">
        <v>889</v>
      </c>
      <c r="B126" s="38">
        <v>43416</v>
      </c>
      <c r="C126" s="42" t="s">
        <v>890</v>
      </c>
      <c r="D126" s="8" t="s">
        <v>34</v>
      </c>
      <c r="E126" s="8" t="s">
        <v>35</v>
      </c>
      <c r="F126" s="36">
        <v>43411</v>
      </c>
      <c r="G126" s="36">
        <v>47698</v>
      </c>
      <c r="H126" s="9" t="s">
        <v>891</v>
      </c>
      <c r="I126" s="46">
        <v>90665457</v>
      </c>
      <c r="J126" s="46" t="s">
        <v>892</v>
      </c>
      <c r="K126" s="9" t="s">
        <v>893</v>
      </c>
      <c r="L126" s="9" t="s">
        <v>894</v>
      </c>
      <c r="M126" s="9" t="s">
        <v>895</v>
      </c>
      <c r="N126" s="9" t="s">
        <v>40</v>
      </c>
      <c r="O126" s="47">
        <v>952.5</v>
      </c>
      <c r="P126" s="8" t="s">
        <v>57</v>
      </c>
      <c r="Q126" s="9" t="s">
        <v>896</v>
      </c>
      <c r="R126" s="9" t="s">
        <v>897</v>
      </c>
      <c r="S126" s="9" t="s">
        <v>44</v>
      </c>
      <c r="T126" s="9" t="s">
        <v>45</v>
      </c>
      <c r="U126" s="9" t="s">
        <v>60</v>
      </c>
      <c r="V126" s="9">
        <f>O126*1/1000</f>
        <v>0.95250000000000001</v>
      </c>
      <c r="W126" s="9"/>
      <c r="X126" s="9"/>
      <c r="Y126" s="9"/>
      <c r="Z126" s="9"/>
      <c r="AA126" s="9"/>
      <c r="AB126" s="9"/>
      <c r="AC126" s="9"/>
      <c r="AD126" s="20"/>
    </row>
    <row r="127" spans="1:30" s="10" customFormat="1" ht="75" x14ac:dyDescent="0.25">
      <c r="A127" s="105" t="s">
        <v>898</v>
      </c>
      <c r="B127" s="106">
        <v>43416</v>
      </c>
      <c r="C127" s="93" t="s">
        <v>899</v>
      </c>
      <c r="D127" s="92" t="s">
        <v>34</v>
      </c>
      <c r="E127" s="92" t="s">
        <v>35</v>
      </c>
      <c r="F127" s="106">
        <v>43411</v>
      </c>
      <c r="G127" s="106">
        <v>44926</v>
      </c>
      <c r="H127" s="93" t="s">
        <v>891</v>
      </c>
      <c r="I127" s="186">
        <v>90665457</v>
      </c>
      <c r="J127" s="186" t="s">
        <v>892</v>
      </c>
      <c r="K127" s="93" t="s">
        <v>893</v>
      </c>
      <c r="L127" s="93" t="s">
        <v>900</v>
      </c>
      <c r="M127" s="93" t="s">
        <v>901</v>
      </c>
      <c r="N127" s="93" t="s">
        <v>40</v>
      </c>
      <c r="O127" s="115">
        <v>1536</v>
      </c>
      <c r="P127" s="92" t="s">
        <v>41</v>
      </c>
      <c r="Q127" s="93" t="s">
        <v>902</v>
      </c>
      <c r="R127" s="93" t="s">
        <v>903</v>
      </c>
      <c r="S127" s="93" t="s">
        <v>44</v>
      </c>
      <c r="T127" s="93" t="s">
        <v>45</v>
      </c>
      <c r="U127" s="93" t="s">
        <v>46</v>
      </c>
      <c r="V127" s="93">
        <f t="shared" ref="V127:V132" si="0">O127*2.5/1000</f>
        <v>3.84</v>
      </c>
      <c r="W127" s="9"/>
      <c r="X127" s="9"/>
      <c r="Y127" s="9"/>
      <c r="Z127" s="9"/>
      <c r="AA127" s="8" t="s">
        <v>904</v>
      </c>
      <c r="AB127" s="8" t="s">
        <v>135</v>
      </c>
      <c r="AC127" s="7">
        <v>44929</v>
      </c>
      <c r="AD127" s="39" t="s">
        <v>49</v>
      </c>
    </row>
    <row r="128" spans="1:30" s="10" customFormat="1" ht="105" x14ac:dyDescent="0.25">
      <c r="A128" s="105" t="s">
        <v>905</v>
      </c>
      <c r="B128" s="106">
        <v>43416</v>
      </c>
      <c r="C128" s="93" t="s">
        <v>906</v>
      </c>
      <c r="D128" s="92" t="s">
        <v>34</v>
      </c>
      <c r="E128" s="92" t="s">
        <v>35</v>
      </c>
      <c r="F128" s="106">
        <v>43412</v>
      </c>
      <c r="G128" s="106">
        <v>44926</v>
      </c>
      <c r="H128" s="93" t="s">
        <v>891</v>
      </c>
      <c r="I128" s="186">
        <v>90665457</v>
      </c>
      <c r="J128" s="186" t="s">
        <v>892</v>
      </c>
      <c r="K128" s="93" t="s">
        <v>893</v>
      </c>
      <c r="L128" s="93" t="s">
        <v>907</v>
      </c>
      <c r="M128" s="93" t="s">
        <v>908</v>
      </c>
      <c r="N128" s="93" t="s">
        <v>40</v>
      </c>
      <c r="O128" s="115">
        <v>560</v>
      </c>
      <c r="P128" s="92" t="s">
        <v>41</v>
      </c>
      <c r="Q128" s="93" t="s">
        <v>909</v>
      </c>
      <c r="R128" s="93" t="s">
        <v>910</v>
      </c>
      <c r="S128" s="93" t="s">
        <v>44</v>
      </c>
      <c r="T128" s="93" t="s">
        <v>45</v>
      </c>
      <c r="U128" s="93" t="s">
        <v>46</v>
      </c>
      <c r="V128" s="93">
        <f t="shared" si="0"/>
        <v>1.4</v>
      </c>
      <c r="W128" s="9"/>
      <c r="X128" s="9"/>
      <c r="Y128" s="9"/>
      <c r="Z128" s="9"/>
      <c r="AA128" s="8" t="s">
        <v>911</v>
      </c>
      <c r="AB128" s="8" t="s">
        <v>135</v>
      </c>
      <c r="AC128" s="7">
        <v>44929</v>
      </c>
      <c r="AD128" s="39" t="s">
        <v>49</v>
      </c>
    </row>
    <row r="129" spans="1:30" s="10" customFormat="1" ht="60" x14ac:dyDescent="0.25">
      <c r="A129" s="105" t="s">
        <v>905</v>
      </c>
      <c r="B129" s="106">
        <v>43416</v>
      </c>
      <c r="C129" s="93" t="s">
        <v>906</v>
      </c>
      <c r="D129" s="92" t="s">
        <v>34</v>
      </c>
      <c r="E129" s="92" t="s">
        <v>35</v>
      </c>
      <c r="F129" s="106">
        <v>43412</v>
      </c>
      <c r="G129" s="106">
        <v>44926</v>
      </c>
      <c r="H129" s="93" t="s">
        <v>891</v>
      </c>
      <c r="I129" s="186">
        <v>90665457</v>
      </c>
      <c r="J129" s="186" t="s">
        <v>892</v>
      </c>
      <c r="K129" s="93" t="s">
        <v>893</v>
      </c>
      <c r="L129" s="93" t="s">
        <v>912</v>
      </c>
      <c r="M129" s="93" t="s">
        <v>913</v>
      </c>
      <c r="N129" s="93" t="s">
        <v>40</v>
      </c>
      <c r="O129" s="115">
        <v>2469</v>
      </c>
      <c r="P129" s="92" t="s">
        <v>41</v>
      </c>
      <c r="Q129" s="93" t="s">
        <v>914</v>
      </c>
      <c r="R129" s="93" t="s">
        <v>915</v>
      </c>
      <c r="S129" s="93" t="s">
        <v>44</v>
      </c>
      <c r="T129" s="93" t="s">
        <v>45</v>
      </c>
      <c r="U129" s="93" t="s">
        <v>46</v>
      </c>
      <c r="V129" s="93">
        <f t="shared" si="0"/>
        <v>6.1725000000000003</v>
      </c>
      <c r="W129" s="9"/>
      <c r="X129" s="9"/>
      <c r="Y129" s="9"/>
      <c r="Z129" s="9"/>
      <c r="AA129" s="8" t="s">
        <v>911</v>
      </c>
      <c r="AB129" s="8" t="s">
        <v>135</v>
      </c>
      <c r="AC129" s="7">
        <v>44929</v>
      </c>
      <c r="AD129" s="39" t="s">
        <v>49</v>
      </c>
    </row>
    <row r="130" spans="1:30" s="10" customFormat="1" ht="60" x14ac:dyDescent="0.25">
      <c r="A130" s="105" t="s">
        <v>916</v>
      </c>
      <c r="B130" s="106">
        <v>43416</v>
      </c>
      <c r="C130" s="93" t="s">
        <v>917</v>
      </c>
      <c r="D130" s="92" t="s">
        <v>34</v>
      </c>
      <c r="E130" s="92" t="s">
        <v>35</v>
      </c>
      <c r="F130" s="106">
        <v>43412</v>
      </c>
      <c r="G130" s="106">
        <v>44639</v>
      </c>
      <c r="H130" s="93" t="s">
        <v>891</v>
      </c>
      <c r="I130" s="186">
        <v>90665457</v>
      </c>
      <c r="J130" s="186" t="s">
        <v>892</v>
      </c>
      <c r="K130" s="93" t="s">
        <v>893</v>
      </c>
      <c r="L130" s="93" t="s">
        <v>918</v>
      </c>
      <c r="M130" s="93" t="s">
        <v>919</v>
      </c>
      <c r="N130" s="93" t="s">
        <v>40</v>
      </c>
      <c r="O130" s="115">
        <v>19505</v>
      </c>
      <c r="P130" s="92" t="s">
        <v>41</v>
      </c>
      <c r="Q130" s="93" t="s">
        <v>920</v>
      </c>
      <c r="R130" s="93" t="s">
        <v>921</v>
      </c>
      <c r="S130" s="93" t="s">
        <v>44</v>
      </c>
      <c r="T130" s="93" t="s">
        <v>45</v>
      </c>
      <c r="U130" s="93" t="s">
        <v>46</v>
      </c>
      <c r="V130" s="93">
        <f t="shared" si="0"/>
        <v>48.762500000000003</v>
      </c>
      <c r="W130" s="9"/>
      <c r="X130" s="9"/>
      <c r="Y130" s="9"/>
      <c r="Z130" s="9"/>
      <c r="AA130" s="8" t="s">
        <v>922</v>
      </c>
      <c r="AB130" s="8" t="s">
        <v>103</v>
      </c>
      <c r="AC130" s="7">
        <v>44648</v>
      </c>
      <c r="AD130" s="39" t="s">
        <v>49</v>
      </c>
    </row>
    <row r="131" spans="1:30" s="10" customFormat="1" ht="60" x14ac:dyDescent="0.25">
      <c r="A131" s="105" t="s">
        <v>923</v>
      </c>
      <c r="B131" s="106">
        <v>43416</v>
      </c>
      <c r="C131" s="93" t="s">
        <v>924</v>
      </c>
      <c r="D131" s="92" t="s">
        <v>106</v>
      </c>
      <c r="E131" s="92" t="s">
        <v>35</v>
      </c>
      <c r="F131" s="106">
        <v>43412</v>
      </c>
      <c r="G131" s="106">
        <v>44639</v>
      </c>
      <c r="H131" s="93" t="s">
        <v>925</v>
      </c>
      <c r="I131" s="186">
        <v>92204341</v>
      </c>
      <c r="J131" s="186">
        <v>90665164086</v>
      </c>
      <c r="K131" s="93" t="s">
        <v>926</v>
      </c>
      <c r="L131" s="93" t="s">
        <v>927</v>
      </c>
      <c r="M131" s="93" t="s">
        <v>928</v>
      </c>
      <c r="N131" s="93" t="s">
        <v>40</v>
      </c>
      <c r="O131" s="115">
        <v>3902</v>
      </c>
      <c r="P131" s="92" t="s">
        <v>41</v>
      </c>
      <c r="Q131" s="93" t="s">
        <v>929</v>
      </c>
      <c r="R131" s="93" t="s">
        <v>930</v>
      </c>
      <c r="S131" s="93" t="s">
        <v>44</v>
      </c>
      <c r="T131" s="93" t="s">
        <v>45</v>
      </c>
      <c r="U131" s="93" t="s">
        <v>46</v>
      </c>
      <c r="V131" s="93">
        <f t="shared" si="0"/>
        <v>9.7550000000000008</v>
      </c>
      <c r="W131" s="93" t="s">
        <v>931</v>
      </c>
      <c r="X131" s="93" t="s">
        <v>932</v>
      </c>
      <c r="Y131" s="93" t="s">
        <v>200</v>
      </c>
      <c r="Z131" s="106">
        <v>43516</v>
      </c>
      <c r="AA131" s="8" t="s">
        <v>933</v>
      </c>
      <c r="AB131" s="8" t="s">
        <v>934</v>
      </c>
      <c r="AC131" s="7">
        <v>44648</v>
      </c>
      <c r="AD131" s="39" t="s">
        <v>49</v>
      </c>
    </row>
    <row r="132" spans="1:30" s="10" customFormat="1" ht="60" x14ac:dyDescent="0.25">
      <c r="A132" s="105" t="s">
        <v>923</v>
      </c>
      <c r="B132" s="106">
        <v>43416</v>
      </c>
      <c r="C132" s="93" t="s">
        <v>924</v>
      </c>
      <c r="D132" s="92" t="s">
        <v>106</v>
      </c>
      <c r="E132" s="92" t="s">
        <v>35</v>
      </c>
      <c r="F132" s="106">
        <v>43412</v>
      </c>
      <c r="G132" s="106">
        <v>44639</v>
      </c>
      <c r="H132" s="93" t="s">
        <v>925</v>
      </c>
      <c r="I132" s="186">
        <v>92204341</v>
      </c>
      <c r="J132" s="186">
        <v>90665164086</v>
      </c>
      <c r="K132" s="93" t="s">
        <v>926</v>
      </c>
      <c r="L132" s="93" t="s">
        <v>935</v>
      </c>
      <c r="M132" s="93" t="s">
        <v>936</v>
      </c>
      <c r="N132" s="93" t="s">
        <v>40</v>
      </c>
      <c r="O132" s="115">
        <v>405</v>
      </c>
      <c r="P132" s="92" t="s">
        <v>41</v>
      </c>
      <c r="Q132" s="93" t="s">
        <v>937</v>
      </c>
      <c r="R132" s="93" t="s">
        <v>938</v>
      </c>
      <c r="S132" s="93" t="s">
        <v>44</v>
      </c>
      <c r="T132" s="93" t="s">
        <v>45</v>
      </c>
      <c r="U132" s="93" t="s">
        <v>46</v>
      </c>
      <c r="V132" s="93">
        <f t="shared" si="0"/>
        <v>1.0125</v>
      </c>
      <c r="W132" s="93" t="s">
        <v>931</v>
      </c>
      <c r="X132" s="93" t="s">
        <v>932</v>
      </c>
      <c r="Y132" s="93" t="s">
        <v>200</v>
      </c>
      <c r="Z132" s="106">
        <v>43516</v>
      </c>
      <c r="AA132" s="8" t="s">
        <v>933</v>
      </c>
      <c r="AB132" s="8" t="s">
        <v>934</v>
      </c>
      <c r="AC132" s="7">
        <v>44648</v>
      </c>
      <c r="AD132" s="39" t="s">
        <v>49</v>
      </c>
    </row>
    <row r="133" spans="1:30" s="10" customFormat="1" ht="105" x14ac:dyDescent="0.25">
      <c r="A133" s="44" t="s">
        <v>939</v>
      </c>
      <c r="B133" s="38">
        <v>43417</v>
      </c>
      <c r="C133" s="42" t="s">
        <v>940</v>
      </c>
      <c r="D133" s="8" t="s">
        <v>106</v>
      </c>
      <c r="E133" s="8" t="s">
        <v>35</v>
      </c>
      <c r="F133" s="36">
        <v>43413</v>
      </c>
      <c r="G133" s="36">
        <v>47217</v>
      </c>
      <c r="H133" s="9" t="s">
        <v>941</v>
      </c>
      <c r="I133" s="46">
        <v>90642732</v>
      </c>
      <c r="J133" s="46">
        <v>63506740857</v>
      </c>
      <c r="K133" s="9" t="s">
        <v>942</v>
      </c>
      <c r="L133" s="9" t="s">
        <v>943</v>
      </c>
      <c r="M133" s="9" t="s">
        <v>944</v>
      </c>
      <c r="N133" s="9" t="s">
        <v>479</v>
      </c>
      <c r="O133" s="37">
        <v>4000</v>
      </c>
      <c r="P133" s="8" t="s">
        <v>57</v>
      </c>
      <c r="Q133" s="9" t="s">
        <v>945</v>
      </c>
      <c r="R133" s="9" t="s">
        <v>946</v>
      </c>
      <c r="S133" s="9" t="s">
        <v>44</v>
      </c>
      <c r="T133" s="9" t="s">
        <v>45</v>
      </c>
      <c r="U133" s="9" t="s">
        <v>947</v>
      </c>
      <c r="V133" s="9">
        <v>20</v>
      </c>
      <c r="W133" s="9"/>
      <c r="X133" s="9"/>
      <c r="Y133" s="9"/>
      <c r="Z133" s="9"/>
      <c r="AA133" s="9"/>
      <c r="AB133" s="9"/>
      <c r="AC133" s="9"/>
      <c r="AD133" s="20" t="s">
        <v>279</v>
      </c>
    </row>
    <row r="134" spans="1:30" s="10" customFormat="1" ht="105" x14ac:dyDescent="0.25">
      <c r="A134" s="44" t="s">
        <v>939</v>
      </c>
      <c r="B134" s="38">
        <v>43417</v>
      </c>
      <c r="C134" s="42" t="s">
        <v>940</v>
      </c>
      <c r="D134" s="8" t="s">
        <v>106</v>
      </c>
      <c r="E134" s="8" t="s">
        <v>35</v>
      </c>
      <c r="F134" s="36">
        <v>43413</v>
      </c>
      <c r="G134" s="36">
        <v>47217</v>
      </c>
      <c r="H134" s="9" t="s">
        <v>941</v>
      </c>
      <c r="I134" s="46">
        <v>90642732</v>
      </c>
      <c r="J134" s="46">
        <v>63506740857</v>
      </c>
      <c r="K134" s="9" t="s">
        <v>942</v>
      </c>
      <c r="L134" s="9" t="s">
        <v>948</v>
      </c>
      <c r="M134" s="9" t="s">
        <v>949</v>
      </c>
      <c r="N134" s="9" t="s">
        <v>479</v>
      </c>
      <c r="O134" s="37">
        <v>1000</v>
      </c>
      <c r="P134" s="8" t="s">
        <v>57</v>
      </c>
      <c r="Q134" s="9" t="s">
        <v>950</v>
      </c>
      <c r="R134" s="9" t="s">
        <v>951</v>
      </c>
      <c r="S134" s="9" t="s">
        <v>44</v>
      </c>
      <c r="T134" s="9" t="s">
        <v>45</v>
      </c>
      <c r="U134" s="9" t="s">
        <v>947</v>
      </c>
      <c r="V134" s="9">
        <v>10</v>
      </c>
      <c r="W134" s="9"/>
      <c r="X134" s="9"/>
      <c r="Y134" s="9"/>
      <c r="Z134" s="9"/>
      <c r="AA134" s="9"/>
      <c r="AB134" s="9"/>
      <c r="AC134" s="9"/>
      <c r="AD134" s="20" t="s">
        <v>279</v>
      </c>
    </row>
    <row r="135" spans="1:30" s="10" customFormat="1" ht="60" x14ac:dyDescent="0.25">
      <c r="A135" s="44" t="s">
        <v>952</v>
      </c>
      <c r="B135" s="38">
        <v>43417</v>
      </c>
      <c r="C135" s="42" t="s">
        <v>953</v>
      </c>
      <c r="D135" s="8" t="s">
        <v>954</v>
      </c>
      <c r="E135" s="8" t="s">
        <v>35</v>
      </c>
      <c r="F135" s="36">
        <v>43413</v>
      </c>
      <c r="G135" s="36">
        <v>46874</v>
      </c>
      <c r="H135" s="9" t="s">
        <v>955</v>
      </c>
      <c r="I135" s="46">
        <v>90946880</v>
      </c>
      <c r="J135" s="46">
        <v>94448110876</v>
      </c>
      <c r="K135" s="9" t="s">
        <v>956</v>
      </c>
      <c r="L135" s="9" t="s">
        <v>957</v>
      </c>
      <c r="M135" s="9" t="s">
        <v>958</v>
      </c>
      <c r="N135" s="9" t="s">
        <v>195</v>
      </c>
      <c r="O135" s="37">
        <v>4988</v>
      </c>
      <c r="P135" s="8" t="s">
        <v>57</v>
      </c>
      <c r="Q135" s="9" t="s">
        <v>959</v>
      </c>
      <c r="R135" s="9" t="s">
        <v>960</v>
      </c>
      <c r="S135" s="9" t="s">
        <v>44</v>
      </c>
      <c r="T135" s="9" t="s">
        <v>45</v>
      </c>
      <c r="U135" s="9" t="s">
        <v>641</v>
      </c>
      <c r="V135" s="9">
        <v>50</v>
      </c>
      <c r="W135" s="9"/>
      <c r="X135" s="9"/>
      <c r="Y135" s="9"/>
      <c r="Z135" s="9"/>
      <c r="AA135" s="9"/>
      <c r="AB135" s="9"/>
      <c r="AC135" s="9"/>
      <c r="AD135" s="20"/>
    </row>
    <row r="136" spans="1:30" s="10" customFormat="1" ht="60" x14ac:dyDescent="0.25">
      <c r="A136" s="44" t="s">
        <v>961</v>
      </c>
      <c r="B136" s="38">
        <v>43420</v>
      </c>
      <c r="C136" s="42" t="s">
        <v>962</v>
      </c>
      <c r="D136" s="8" t="s">
        <v>34</v>
      </c>
      <c r="E136" s="8" t="s">
        <v>35</v>
      </c>
      <c r="F136" s="36">
        <v>43416</v>
      </c>
      <c r="G136" s="36">
        <v>47217</v>
      </c>
      <c r="H136" s="9" t="s">
        <v>963</v>
      </c>
      <c r="I136" s="46">
        <v>92233252</v>
      </c>
      <c r="J136" s="46">
        <v>14225164044</v>
      </c>
      <c r="K136" s="9" t="s">
        <v>964</v>
      </c>
      <c r="L136" s="9" t="s">
        <v>943</v>
      </c>
      <c r="M136" s="9" t="s">
        <v>965</v>
      </c>
      <c r="N136" s="9" t="s">
        <v>479</v>
      </c>
      <c r="O136" s="37">
        <v>20000</v>
      </c>
      <c r="P136" s="8" t="s">
        <v>57</v>
      </c>
      <c r="Q136" s="9" t="s">
        <v>966</v>
      </c>
      <c r="R136" s="9" t="s">
        <v>967</v>
      </c>
      <c r="S136" s="9" t="s">
        <v>44</v>
      </c>
      <c r="T136" s="9" t="s">
        <v>45</v>
      </c>
      <c r="U136" s="9" t="s">
        <v>60</v>
      </c>
      <c r="V136" s="9">
        <v>350</v>
      </c>
      <c r="W136" s="9"/>
      <c r="X136" s="9"/>
      <c r="Y136" s="9"/>
      <c r="Z136" s="9"/>
      <c r="AA136" s="9"/>
      <c r="AB136" s="9"/>
      <c r="AC136" s="9"/>
      <c r="AD136" s="20"/>
    </row>
    <row r="137" spans="1:30" s="10" customFormat="1" ht="60" x14ac:dyDescent="0.25">
      <c r="A137" s="44" t="s">
        <v>968</v>
      </c>
      <c r="B137" s="38">
        <v>43420</v>
      </c>
      <c r="C137" s="42" t="s">
        <v>969</v>
      </c>
      <c r="D137" s="8" t="s">
        <v>34</v>
      </c>
      <c r="E137" s="8" t="s">
        <v>35</v>
      </c>
      <c r="F137" s="36">
        <v>43416</v>
      </c>
      <c r="G137" s="36">
        <v>47217</v>
      </c>
      <c r="H137" s="9" t="s">
        <v>963</v>
      </c>
      <c r="I137" s="46">
        <v>92233252</v>
      </c>
      <c r="J137" s="46">
        <v>14225164044</v>
      </c>
      <c r="K137" s="9" t="s">
        <v>964</v>
      </c>
      <c r="L137" s="9" t="s">
        <v>948</v>
      </c>
      <c r="M137" s="9" t="s">
        <v>970</v>
      </c>
      <c r="N137" s="9" t="s">
        <v>479</v>
      </c>
      <c r="O137" s="37">
        <v>2000</v>
      </c>
      <c r="P137" s="8" t="s">
        <v>57</v>
      </c>
      <c r="Q137" s="9" t="s">
        <v>971</v>
      </c>
      <c r="R137" s="9" t="s">
        <v>972</v>
      </c>
      <c r="S137" s="9" t="s">
        <v>44</v>
      </c>
      <c r="T137" s="9" t="s">
        <v>45</v>
      </c>
      <c r="U137" s="9" t="s">
        <v>60</v>
      </c>
      <c r="V137" s="9">
        <v>20</v>
      </c>
      <c r="W137" s="9"/>
      <c r="X137" s="9"/>
      <c r="Y137" s="9"/>
      <c r="Z137" s="9"/>
      <c r="AA137" s="9"/>
      <c r="AB137" s="9"/>
      <c r="AC137" s="9"/>
      <c r="AD137" s="20"/>
    </row>
    <row r="138" spans="1:30" s="10" customFormat="1" ht="60" x14ac:dyDescent="0.25">
      <c r="A138" s="44" t="s">
        <v>973</v>
      </c>
      <c r="B138" s="38">
        <v>43419</v>
      </c>
      <c r="C138" s="42" t="s">
        <v>974</v>
      </c>
      <c r="D138" s="8" t="s">
        <v>34</v>
      </c>
      <c r="E138" s="8" t="s">
        <v>35</v>
      </c>
      <c r="F138" s="36">
        <v>43416</v>
      </c>
      <c r="G138" s="36">
        <v>48076</v>
      </c>
      <c r="H138" s="9" t="s">
        <v>975</v>
      </c>
      <c r="I138" s="46" t="s">
        <v>976</v>
      </c>
      <c r="J138" s="46" t="s">
        <v>977</v>
      </c>
      <c r="K138" s="9" t="s">
        <v>978</v>
      </c>
      <c r="L138" s="9" t="s">
        <v>979</v>
      </c>
      <c r="M138" s="9" t="s">
        <v>980</v>
      </c>
      <c r="N138" s="9" t="s">
        <v>479</v>
      </c>
      <c r="O138" s="37">
        <v>24872</v>
      </c>
      <c r="P138" s="8" t="s">
        <v>57</v>
      </c>
      <c r="Q138" s="9" t="s">
        <v>981</v>
      </c>
      <c r="R138" s="9" t="s">
        <v>982</v>
      </c>
      <c r="S138" s="9" t="s">
        <v>44</v>
      </c>
      <c r="T138" s="9" t="s">
        <v>45</v>
      </c>
      <c r="U138" s="9" t="s">
        <v>60</v>
      </c>
      <c r="V138" s="9">
        <v>60</v>
      </c>
      <c r="W138" s="9"/>
      <c r="X138" s="9"/>
      <c r="Y138" s="9"/>
      <c r="Z138" s="9"/>
      <c r="AA138" s="9"/>
      <c r="AB138" s="9"/>
      <c r="AC138" s="9"/>
      <c r="AD138" s="20"/>
    </row>
    <row r="139" spans="1:30" s="10" customFormat="1" ht="60" x14ac:dyDescent="0.25">
      <c r="A139" s="44" t="s">
        <v>983</v>
      </c>
      <c r="B139" s="38">
        <v>43419</v>
      </c>
      <c r="C139" s="42" t="s">
        <v>984</v>
      </c>
      <c r="D139" s="8" t="s">
        <v>34</v>
      </c>
      <c r="E139" s="8" t="s">
        <v>35</v>
      </c>
      <c r="F139" s="36">
        <v>43416</v>
      </c>
      <c r="G139" s="36">
        <v>48076</v>
      </c>
      <c r="H139" s="9" t="s">
        <v>975</v>
      </c>
      <c r="I139" s="46" t="s">
        <v>976</v>
      </c>
      <c r="J139" s="46" t="s">
        <v>977</v>
      </c>
      <c r="K139" s="9" t="s">
        <v>978</v>
      </c>
      <c r="L139" s="9" t="s">
        <v>985</v>
      </c>
      <c r="M139" s="9" t="s">
        <v>986</v>
      </c>
      <c r="N139" s="9" t="s">
        <v>479</v>
      </c>
      <c r="O139" s="37">
        <v>27000</v>
      </c>
      <c r="P139" s="8" t="s">
        <v>57</v>
      </c>
      <c r="Q139" s="9" t="s">
        <v>987</v>
      </c>
      <c r="R139" s="9" t="s">
        <v>988</v>
      </c>
      <c r="S139" s="9" t="s">
        <v>44</v>
      </c>
      <c r="T139" s="9" t="s">
        <v>45</v>
      </c>
      <c r="U139" s="9" t="s">
        <v>60</v>
      </c>
      <c r="V139" s="9">
        <v>70</v>
      </c>
      <c r="W139" s="9"/>
      <c r="X139" s="9"/>
      <c r="Y139" s="9"/>
      <c r="Z139" s="9"/>
      <c r="AA139" s="9"/>
      <c r="AB139" s="9"/>
      <c r="AC139" s="9"/>
      <c r="AD139" s="20"/>
    </row>
    <row r="140" spans="1:30" s="10" customFormat="1" ht="60" x14ac:dyDescent="0.25">
      <c r="A140" s="44" t="s">
        <v>989</v>
      </c>
      <c r="B140" s="38">
        <v>43438</v>
      </c>
      <c r="C140" s="42" t="s">
        <v>990</v>
      </c>
      <c r="D140" s="8" t="s">
        <v>106</v>
      </c>
      <c r="E140" s="8" t="s">
        <v>35</v>
      </c>
      <c r="F140" s="36">
        <v>43419</v>
      </c>
      <c r="G140" s="36">
        <v>49309</v>
      </c>
      <c r="H140" s="9" t="s">
        <v>991</v>
      </c>
      <c r="I140" s="46" t="s">
        <v>992</v>
      </c>
      <c r="J140" s="46">
        <v>91062886911</v>
      </c>
      <c r="K140" s="9" t="s">
        <v>993</v>
      </c>
      <c r="L140" s="9" t="s">
        <v>994</v>
      </c>
      <c r="M140" s="9" t="s">
        <v>995</v>
      </c>
      <c r="N140" s="9" t="s">
        <v>996</v>
      </c>
      <c r="O140" s="37">
        <v>6760</v>
      </c>
      <c r="P140" s="8" t="s">
        <v>57</v>
      </c>
      <c r="Q140" s="9" t="s">
        <v>997</v>
      </c>
      <c r="R140" s="9" t="s">
        <v>998</v>
      </c>
      <c r="S140" s="9" t="s">
        <v>44</v>
      </c>
      <c r="T140" s="9" t="s">
        <v>45</v>
      </c>
      <c r="U140" s="9" t="s">
        <v>641</v>
      </c>
      <c r="V140" s="9">
        <v>100</v>
      </c>
      <c r="W140" s="9"/>
      <c r="X140" s="9"/>
      <c r="Y140" s="9"/>
      <c r="Z140" s="9"/>
      <c r="AA140" s="9"/>
      <c r="AB140" s="9"/>
      <c r="AC140" s="9"/>
      <c r="AD140" s="20" t="s">
        <v>279</v>
      </c>
    </row>
    <row r="141" spans="1:30" s="10" customFormat="1" ht="60" x14ac:dyDescent="0.25">
      <c r="A141" s="44" t="s">
        <v>989</v>
      </c>
      <c r="B141" s="38">
        <v>43438</v>
      </c>
      <c r="C141" s="42" t="s">
        <v>990</v>
      </c>
      <c r="D141" s="8" t="s">
        <v>106</v>
      </c>
      <c r="E141" s="8" t="s">
        <v>35</v>
      </c>
      <c r="F141" s="36">
        <v>43419</v>
      </c>
      <c r="G141" s="36">
        <v>49309</v>
      </c>
      <c r="H141" s="9" t="s">
        <v>991</v>
      </c>
      <c r="I141" s="46" t="s">
        <v>992</v>
      </c>
      <c r="J141" s="46">
        <v>91062886911</v>
      </c>
      <c r="K141" s="9" t="s">
        <v>993</v>
      </c>
      <c r="L141" s="9" t="s">
        <v>999</v>
      </c>
      <c r="M141" s="9" t="s">
        <v>1000</v>
      </c>
      <c r="N141" s="9" t="s">
        <v>996</v>
      </c>
      <c r="O141" s="37">
        <v>20751</v>
      </c>
      <c r="P141" s="8" t="s">
        <v>57</v>
      </c>
      <c r="Q141" s="9" t="s">
        <v>1001</v>
      </c>
      <c r="R141" s="9" t="s">
        <v>1002</v>
      </c>
      <c r="S141" s="9" t="s">
        <v>44</v>
      </c>
      <c r="T141" s="9" t="s">
        <v>45</v>
      </c>
      <c r="U141" s="9" t="s">
        <v>641</v>
      </c>
      <c r="V141" s="9">
        <v>200</v>
      </c>
      <c r="W141" s="9"/>
      <c r="X141" s="9"/>
      <c r="Y141" s="9"/>
      <c r="Z141" s="9"/>
      <c r="AA141" s="9"/>
      <c r="AB141" s="9"/>
      <c r="AC141" s="9"/>
      <c r="AD141" s="20" t="s">
        <v>279</v>
      </c>
    </row>
    <row r="142" spans="1:30" s="10" customFormat="1" ht="60" x14ac:dyDescent="0.25">
      <c r="A142" s="44" t="s">
        <v>989</v>
      </c>
      <c r="B142" s="38">
        <v>43438</v>
      </c>
      <c r="C142" s="42" t="s">
        <v>990</v>
      </c>
      <c r="D142" s="8" t="s">
        <v>106</v>
      </c>
      <c r="E142" s="8" t="s">
        <v>35</v>
      </c>
      <c r="F142" s="36">
        <v>43419</v>
      </c>
      <c r="G142" s="36">
        <v>49309</v>
      </c>
      <c r="H142" s="9" t="s">
        <v>991</v>
      </c>
      <c r="I142" s="46" t="s">
        <v>992</v>
      </c>
      <c r="J142" s="46">
        <v>91062886911</v>
      </c>
      <c r="K142" s="9" t="s">
        <v>993</v>
      </c>
      <c r="L142" s="9" t="s">
        <v>1003</v>
      </c>
      <c r="M142" s="9" t="s">
        <v>1004</v>
      </c>
      <c r="N142" s="9" t="s">
        <v>996</v>
      </c>
      <c r="O142" s="37">
        <v>21680</v>
      </c>
      <c r="P142" s="8" t="s">
        <v>57</v>
      </c>
      <c r="Q142" s="9" t="s">
        <v>1005</v>
      </c>
      <c r="R142" s="9" t="s">
        <v>1006</v>
      </c>
      <c r="S142" s="9" t="s">
        <v>44</v>
      </c>
      <c r="T142" s="9" t="s">
        <v>45</v>
      </c>
      <c r="U142" s="9" t="s">
        <v>641</v>
      </c>
      <c r="V142" s="9">
        <v>200</v>
      </c>
      <c r="W142" s="9"/>
      <c r="X142" s="9"/>
      <c r="Y142" s="9"/>
      <c r="Z142" s="9"/>
      <c r="AA142" s="9"/>
      <c r="AB142" s="9"/>
      <c r="AC142" s="9"/>
      <c r="AD142" s="20" t="s">
        <v>279</v>
      </c>
    </row>
    <row r="143" spans="1:30" s="10" customFormat="1" ht="45" x14ac:dyDescent="0.25">
      <c r="A143" s="44" t="s">
        <v>989</v>
      </c>
      <c r="B143" s="38">
        <v>43438</v>
      </c>
      <c r="C143" s="42" t="s">
        <v>990</v>
      </c>
      <c r="D143" s="8" t="s">
        <v>106</v>
      </c>
      <c r="E143" s="8" t="s">
        <v>35</v>
      </c>
      <c r="F143" s="36">
        <v>43419</v>
      </c>
      <c r="G143" s="36">
        <v>49309</v>
      </c>
      <c r="H143" s="9" t="s">
        <v>991</v>
      </c>
      <c r="I143" s="46" t="s">
        <v>992</v>
      </c>
      <c r="J143" s="46">
        <v>91062886911</v>
      </c>
      <c r="K143" s="9" t="s">
        <v>993</v>
      </c>
      <c r="L143" s="9" t="s">
        <v>1007</v>
      </c>
      <c r="M143" s="9" t="s">
        <v>1008</v>
      </c>
      <c r="N143" s="9" t="s">
        <v>996</v>
      </c>
      <c r="O143" s="37">
        <v>14245</v>
      </c>
      <c r="P143" s="8" t="s">
        <v>57</v>
      </c>
      <c r="Q143" s="253" t="s">
        <v>1009</v>
      </c>
      <c r="R143" s="253" t="s">
        <v>1010</v>
      </c>
      <c r="S143" s="9" t="s">
        <v>44</v>
      </c>
      <c r="T143" s="9" t="s">
        <v>45</v>
      </c>
      <c r="U143" s="9" t="s">
        <v>1011</v>
      </c>
      <c r="V143" s="9">
        <v>90</v>
      </c>
      <c r="W143" s="9"/>
      <c r="X143" s="9"/>
      <c r="Y143" s="9"/>
      <c r="Z143" s="9"/>
      <c r="AA143" s="9"/>
      <c r="AB143" s="9"/>
      <c r="AC143" s="9"/>
      <c r="AD143" s="20" t="s">
        <v>279</v>
      </c>
    </row>
    <row r="144" spans="1:30" s="10" customFormat="1" ht="45" x14ac:dyDescent="0.25">
      <c r="A144" s="44" t="s">
        <v>989</v>
      </c>
      <c r="B144" s="38">
        <v>43438</v>
      </c>
      <c r="C144" s="42" t="s">
        <v>990</v>
      </c>
      <c r="D144" s="8" t="s">
        <v>106</v>
      </c>
      <c r="E144" s="8" t="s">
        <v>35</v>
      </c>
      <c r="F144" s="36">
        <v>43419</v>
      </c>
      <c r="G144" s="36">
        <v>49309</v>
      </c>
      <c r="H144" s="9" t="s">
        <v>991</v>
      </c>
      <c r="I144" s="46" t="s">
        <v>992</v>
      </c>
      <c r="J144" s="46">
        <v>91062886911</v>
      </c>
      <c r="K144" s="9" t="s">
        <v>993</v>
      </c>
      <c r="L144" s="9" t="s">
        <v>1012</v>
      </c>
      <c r="M144" s="9" t="s">
        <v>1013</v>
      </c>
      <c r="N144" s="9" t="s">
        <v>996</v>
      </c>
      <c r="O144" s="37">
        <v>6650</v>
      </c>
      <c r="P144" s="8" t="s">
        <v>57</v>
      </c>
      <c r="Q144" s="254"/>
      <c r="R144" s="254"/>
      <c r="S144" s="9" t="s">
        <v>44</v>
      </c>
      <c r="T144" s="9" t="s">
        <v>45</v>
      </c>
      <c r="U144" s="9" t="s">
        <v>641</v>
      </c>
      <c r="V144" s="9">
        <v>100</v>
      </c>
      <c r="W144" s="9"/>
      <c r="X144" s="9"/>
      <c r="Y144" s="9"/>
      <c r="Z144" s="9"/>
      <c r="AA144" s="9"/>
      <c r="AB144" s="9"/>
      <c r="AC144" s="9"/>
      <c r="AD144" s="20" t="s">
        <v>279</v>
      </c>
    </row>
    <row r="145" spans="1:30" s="10" customFormat="1" ht="60" x14ac:dyDescent="0.25">
      <c r="A145" s="44" t="s">
        <v>1014</v>
      </c>
      <c r="B145" s="38">
        <v>43438</v>
      </c>
      <c r="C145" s="42" t="s">
        <v>1015</v>
      </c>
      <c r="D145" s="8" t="s">
        <v>106</v>
      </c>
      <c r="E145" s="8" t="s">
        <v>35</v>
      </c>
      <c r="F145" s="36">
        <v>43423</v>
      </c>
      <c r="G145" s="36">
        <v>53332</v>
      </c>
      <c r="H145" s="9" t="s">
        <v>991</v>
      </c>
      <c r="I145" s="46" t="s">
        <v>992</v>
      </c>
      <c r="J145" s="46">
        <v>91062886911</v>
      </c>
      <c r="K145" s="9" t="s">
        <v>993</v>
      </c>
      <c r="L145" s="9" t="s">
        <v>1016</v>
      </c>
      <c r="M145" s="9" t="s">
        <v>1017</v>
      </c>
      <c r="N145" s="9" t="s">
        <v>996</v>
      </c>
      <c r="O145" s="37">
        <v>119600</v>
      </c>
      <c r="P145" s="8" t="s">
        <v>57</v>
      </c>
      <c r="Q145" s="9" t="s">
        <v>1018</v>
      </c>
      <c r="R145" s="9" t="s">
        <v>1019</v>
      </c>
      <c r="S145" s="9" t="s">
        <v>420</v>
      </c>
      <c r="T145" s="9" t="s">
        <v>45</v>
      </c>
      <c r="U145" s="9" t="s">
        <v>1020</v>
      </c>
      <c r="V145" s="37">
        <v>1400</v>
      </c>
      <c r="W145" s="9"/>
      <c r="X145" s="9"/>
      <c r="Y145" s="9"/>
      <c r="Z145" s="9"/>
      <c r="AA145" s="9"/>
      <c r="AB145" s="9"/>
      <c r="AC145" s="9"/>
      <c r="AD145" s="53"/>
    </row>
    <row r="146" spans="1:30" s="10" customFormat="1" ht="60" customHeight="1" x14ac:dyDescent="0.25">
      <c r="A146" s="105" t="s">
        <v>1021</v>
      </c>
      <c r="B146" s="106">
        <v>43426</v>
      </c>
      <c r="C146" s="93" t="s">
        <v>1022</v>
      </c>
      <c r="D146" s="92" t="s">
        <v>34</v>
      </c>
      <c r="E146" s="92" t="s">
        <v>35</v>
      </c>
      <c r="F146" s="106">
        <v>43420</v>
      </c>
      <c r="G146" s="106">
        <v>44639</v>
      </c>
      <c r="H146" s="93" t="s">
        <v>891</v>
      </c>
      <c r="I146" s="186">
        <v>90665457</v>
      </c>
      <c r="J146" s="186" t="s">
        <v>892</v>
      </c>
      <c r="K146" s="93" t="s">
        <v>893</v>
      </c>
      <c r="L146" s="93" t="s">
        <v>1023</v>
      </c>
      <c r="M146" s="93" t="s">
        <v>1024</v>
      </c>
      <c r="N146" s="93" t="s">
        <v>40</v>
      </c>
      <c r="O146" s="115">
        <v>39637</v>
      </c>
      <c r="P146" s="92" t="s">
        <v>41</v>
      </c>
      <c r="Q146" s="93" t="s">
        <v>1025</v>
      </c>
      <c r="R146" s="93" t="s">
        <v>1026</v>
      </c>
      <c r="S146" s="93" t="s">
        <v>44</v>
      </c>
      <c r="T146" s="93" t="s">
        <v>45</v>
      </c>
      <c r="U146" s="93" t="s">
        <v>46</v>
      </c>
      <c r="V146" s="93">
        <f>O146*2.5/1000</f>
        <v>99.092500000000001</v>
      </c>
      <c r="W146" s="9"/>
      <c r="X146" s="9"/>
      <c r="Y146" s="9"/>
      <c r="Z146" s="9"/>
      <c r="AA146" s="8" t="s">
        <v>1027</v>
      </c>
      <c r="AB146" s="8" t="s">
        <v>103</v>
      </c>
      <c r="AC146" s="7">
        <v>44648</v>
      </c>
      <c r="AD146" s="39" t="s">
        <v>49</v>
      </c>
    </row>
    <row r="147" spans="1:30" s="10" customFormat="1" ht="60" customHeight="1" x14ac:dyDescent="0.25">
      <c r="A147" s="105" t="s">
        <v>1028</v>
      </c>
      <c r="B147" s="106">
        <v>43426</v>
      </c>
      <c r="C147" s="93" t="s">
        <v>1029</v>
      </c>
      <c r="D147" s="92" t="s">
        <v>34</v>
      </c>
      <c r="E147" s="92" t="s">
        <v>35</v>
      </c>
      <c r="F147" s="106">
        <v>43420</v>
      </c>
      <c r="G147" s="106">
        <v>44639</v>
      </c>
      <c r="H147" s="93" t="s">
        <v>891</v>
      </c>
      <c r="I147" s="186">
        <v>90665457</v>
      </c>
      <c r="J147" s="186" t="s">
        <v>892</v>
      </c>
      <c r="K147" s="93" t="s">
        <v>893</v>
      </c>
      <c r="L147" s="93" t="s">
        <v>1030</v>
      </c>
      <c r="M147" s="93" t="s">
        <v>1031</v>
      </c>
      <c r="N147" s="93" t="s">
        <v>40</v>
      </c>
      <c r="O147" s="115">
        <v>8714</v>
      </c>
      <c r="P147" s="92" t="s">
        <v>41</v>
      </c>
      <c r="Q147" s="93" t="s">
        <v>1032</v>
      </c>
      <c r="R147" s="93" t="s">
        <v>1033</v>
      </c>
      <c r="S147" s="93" t="s">
        <v>44</v>
      </c>
      <c r="T147" s="93" t="s">
        <v>45</v>
      </c>
      <c r="U147" s="93" t="s">
        <v>46</v>
      </c>
      <c r="V147" s="93">
        <f>O147*2.5/1000</f>
        <v>21.785</v>
      </c>
      <c r="W147" s="9"/>
      <c r="X147" s="9"/>
      <c r="Y147" s="9"/>
      <c r="Z147" s="9"/>
      <c r="AA147" s="8" t="s">
        <v>1034</v>
      </c>
      <c r="AB147" s="8" t="s">
        <v>103</v>
      </c>
      <c r="AC147" s="7">
        <v>44648</v>
      </c>
      <c r="AD147" s="39" t="s">
        <v>49</v>
      </c>
    </row>
    <row r="148" spans="1:30" s="10" customFormat="1" ht="60" x14ac:dyDescent="0.25">
      <c r="A148" s="105" t="s">
        <v>1035</v>
      </c>
      <c r="B148" s="106">
        <v>43458</v>
      </c>
      <c r="C148" s="93" t="s">
        <v>1036</v>
      </c>
      <c r="D148" s="92" t="s">
        <v>34</v>
      </c>
      <c r="E148" s="92" t="s">
        <v>35</v>
      </c>
      <c r="F148" s="106">
        <v>43423</v>
      </c>
      <c r="G148" s="106">
        <v>47284</v>
      </c>
      <c r="H148" s="93" t="s">
        <v>1037</v>
      </c>
      <c r="I148" s="186">
        <v>91384176</v>
      </c>
      <c r="J148" s="186">
        <v>66009016996</v>
      </c>
      <c r="K148" s="93" t="s">
        <v>1038</v>
      </c>
      <c r="L148" s="93" t="s">
        <v>1039</v>
      </c>
      <c r="M148" s="93" t="s">
        <v>1040</v>
      </c>
      <c r="N148" s="93" t="s">
        <v>479</v>
      </c>
      <c r="O148" s="115">
        <v>5000</v>
      </c>
      <c r="P148" s="92" t="s">
        <v>41</v>
      </c>
      <c r="Q148" s="93" t="s">
        <v>1041</v>
      </c>
      <c r="R148" s="93" t="s">
        <v>1042</v>
      </c>
      <c r="S148" s="93" t="s">
        <v>44</v>
      </c>
      <c r="T148" s="93" t="s">
        <v>45</v>
      </c>
      <c r="U148" s="93" t="s">
        <v>46</v>
      </c>
      <c r="V148" s="93">
        <v>50</v>
      </c>
      <c r="W148" s="9"/>
      <c r="X148" s="9"/>
      <c r="Y148" s="9"/>
      <c r="Z148" s="9"/>
      <c r="AA148" s="8" t="s">
        <v>1043</v>
      </c>
      <c r="AB148" s="8" t="s">
        <v>135</v>
      </c>
      <c r="AC148" s="36">
        <v>45035</v>
      </c>
      <c r="AD148" s="20" t="s">
        <v>1044</v>
      </c>
    </row>
    <row r="149" spans="1:30" ht="60" x14ac:dyDescent="0.25">
      <c r="A149" s="105" t="s">
        <v>1045</v>
      </c>
      <c r="B149" s="106">
        <v>43458</v>
      </c>
      <c r="C149" s="93" t="s">
        <v>1046</v>
      </c>
      <c r="D149" s="92" t="s">
        <v>34</v>
      </c>
      <c r="E149" s="92" t="s">
        <v>35</v>
      </c>
      <c r="F149" s="106">
        <v>43423</v>
      </c>
      <c r="G149" s="106">
        <v>47284</v>
      </c>
      <c r="H149" s="93" t="s">
        <v>1037</v>
      </c>
      <c r="I149" s="186">
        <v>91384176</v>
      </c>
      <c r="J149" s="186">
        <v>66009016996</v>
      </c>
      <c r="K149" s="93" t="s">
        <v>1038</v>
      </c>
      <c r="L149" s="93" t="s">
        <v>1047</v>
      </c>
      <c r="M149" s="93" t="s">
        <v>1048</v>
      </c>
      <c r="N149" s="93" t="s">
        <v>479</v>
      </c>
      <c r="O149" s="115">
        <v>5000</v>
      </c>
      <c r="P149" s="92" t="s">
        <v>41</v>
      </c>
      <c r="Q149" s="93" t="s">
        <v>1049</v>
      </c>
      <c r="R149" s="93" t="s">
        <v>1050</v>
      </c>
      <c r="S149" s="93" t="s">
        <v>44</v>
      </c>
      <c r="T149" s="93" t="s">
        <v>45</v>
      </c>
      <c r="U149" s="93" t="s">
        <v>46</v>
      </c>
      <c r="V149" s="93">
        <v>50</v>
      </c>
      <c r="W149" s="43"/>
      <c r="X149" s="43"/>
      <c r="Y149" s="43"/>
      <c r="Z149" s="43"/>
      <c r="AA149" s="8" t="s">
        <v>1051</v>
      </c>
      <c r="AB149" s="8" t="s">
        <v>135</v>
      </c>
      <c r="AC149" s="36">
        <v>45035</v>
      </c>
      <c r="AD149" s="20" t="s">
        <v>1044</v>
      </c>
    </row>
    <row r="150" spans="1:30" s="10" customFormat="1" ht="90" x14ac:dyDescent="0.25">
      <c r="A150" s="105" t="s">
        <v>1052</v>
      </c>
      <c r="B150" s="106">
        <v>43439</v>
      </c>
      <c r="C150" s="93" t="s">
        <v>1053</v>
      </c>
      <c r="D150" s="92" t="s">
        <v>106</v>
      </c>
      <c r="E150" s="92" t="s">
        <v>35</v>
      </c>
      <c r="F150" s="106">
        <v>43424</v>
      </c>
      <c r="G150" s="106">
        <v>44639</v>
      </c>
      <c r="H150" s="93" t="s">
        <v>1054</v>
      </c>
      <c r="I150" s="186" t="s">
        <v>1055</v>
      </c>
      <c r="J150" s="186">
        <v>52492272722</v>
      </c>
      <c r="K150" s="93" t="s">
        <v>1056</v>
      </c>
      <c r="L150" s="93" t="s">
        <v>1057</v>
      </c>
      <c r="M150" s="93" t="s">
        <v>1058</v>
      </c>
      <c r="N150" s="93" t="s">
        <v>40</v>
      </c>
      <c r="O150" s="115">
        <v>14291</v>
      </c>
      <c r="P150" s="92" t="s">
        <v>41</v>
      </c>
      <c r="Q150" s="93" t="s">
        <v>1059</v>
      </c>
      <c r="R150" s="93" t="s">
        <v>1060</v>
      </c>
      <c r="S150" s="93" t="s">
        <v>44</v>
      </c>
      <c r="T150" s="93" t="s">
        <v>45</v>
      </c>
      <c r="U150" s="93" t="s">
        <v>339</v>
      </c>
      <c r="V150" s="93">
        <f>O150*6/1000</f>
        <v>85.745999999999995</v>
      </c>
      <c r="W150" s="9"/>
      <c r="X150" s="9"/>
      <c r="Y150" s="9"/>
      <c r="Z150" s="9"/>
      <c r="AA150" s="8" t="s">
        <v>1061</v>
      </c>
      <c r="AB150" s="8" t="s">
        <v>103</v>
      </c>
      <c r="AC150" s="7">
        <v>44648</v>
      </c>
      <c r="AD150" s="39" t="s">
        <v>49</v>
      </c>
    </row>
    <row r="151" spans="1:30" s="10" customFormat="1" ht="60" x14ac:dyDescent="0.25">
      <c r="A151" s="44" t="s">
        <v>1062</v>
      </c>
      <c r="B151" s="38">
        <v>43442</v>
      </c>
      <c r="C151" s="42" t="s">
        <v>1063</v>
      </c>
      <c r="D151" s="8" t="s">
        <v>34</v>
      </c>
      <c r="E151" s="8" t="s">
        <v>35</v>
      </c>
      <c r="F151" s="36">
        <v>43423</v>
      </c>
      <c r="G151" s="36">
        <v>48750</v>
      </c>
      <c r="H151" s="9" t="s">
        <v>1064</v>
      </c>
      <c r="I151" s="46" t="s">
        <v>1065</v>
      </c>
      <c r="J151" s="46">
        <v>72343124473</v>
      </c>
      <c r="K151" s="9" t="s">
        <v>1066</v>
      </c>
      <c r="L151" s="9" t="s">
        <v>1067</v>
      </c>
      <c r="M151" s="9" t="s">
        <v>1068</v>
      </c>
      <c r="N151" s="9" t="s">
        <v>40</v>
      </c>
      <c r="O151" s="37">
        <v>56180</v>
      </c>
      <c r="P151" s="8" t="s">
        <v>57</v>
      </c>
      <c r="Q151" s="9" t="s">
        <v>1069</v>
      </c>
      <c r="R151" s="9" t="s">
        <v>1070</v>
      </c>
      <c r="S151" s="9" t="s">
        <v>44</v>
      </c>
      <c r="T151" s="9" t="s">
        <v>45</v>
      </c>
      <c r="U151" s="9" t="s">
        <v>641</v>
      </c>
      <c r="V151" s="9">
        <v>337.08</v>
      </c>
      <c r="W151" s="9"/>
      <c r="X151" s="9"/>
      <c r="Y151" s="9"/>
      <c r="Z151" s="9"/>
      <c r="AA151" s="9"/>
      <c r="AB151" s="9"/>
      <c r="AC151" s="9"/>
      <c r="AD151" s="54"/>
    </row>
    <row r="152" spans="1:30" s="80" customFormat="1" ht="60" x14ac:dyDescent="0.25">
      <c r="A152" s="108" t="s">
        <v>1071</v>
      </c>
      <c r="B152" s="109">
        <v>43442</v>
      </c>
      <c r="C152" s="99" t="s">
        <v>1072</v>
      </c>
      <c r="D152" s="100" t="s">
        <v>34</v>
      </c>
      <c r="E152" s="100" t="s">
        <v>35</v>
      </c>
      <c r="F152" s="109">
        <v>43423</v>
      </c>
      <c r="G152" s="109">
        <v>48750</v>
      </c>
      <c r="H152" s="99" t="s">
        <v>1064</v>
      </c>
      <c r="I152" s="187" t="s">
        <v>1065</v>
      </c>
      <c r="J152" s="187">
        <v>72343124473</v>
      </c>
      <c r="K152" s="99" t="s">
        <v>1066</v>
      </c>
      <c r="L152" s="99" t="s">
        <v>1073</v>
      </c>
      <c r="M152" s="99" t="s">
        <v>1074</v>
      </c>
      <c r="N152" s="99" t="s">
        <v>40</v>
      </c>
      <c r="O152" s="114">
        <v>47180</v>
      </c>
      <c r="P152" s="100" t="s">
        <v>41</v>
      </c>
      <c r="Q152" s="99" t="s">
        <v>1075</v>
      </c>
      <c r="R152" s="99" t="s">
        <v>1076</v>
      </c>
      <c r="S152" s="99" t="s">
        <v>44</v>
      </c>
      <c r="T152" s="99" t="s">
        <v>45</v>
      </c>
      <c r="U152" s="99" t="s">
        <v>46</v>
      </c>
      <c r="V152" s="99">
        <f>O152*2.5/1000</f>
        <v>117.95</v>
      </c>
      <c r="W152" s="63"/>
      <c r="X152" s="63"/>
      <c r="Y152" s="63"/>
      <c r="Z152" s="63"/>
      <c r="AA152" s="65" t="s">
        <v>1077</v>
      </c>
      <c r="AB152" s="65" t="s">
        <v>423</v>
      </c>
      <c r="AC152" s="78">
        <v>45420</v>
      </c>
      <c r="AD152" s="157" t="s">
        <v>49</v>
      </c>
    </row>
    <row r="153" spans="1:30" s="10" customFormat="1" ht="60" x14ac:dyDescent="0.25">
      <c r="A153" s="44" t="s">
        <v>1071</v>
      </c>
      <c r="B153" s="38">
        <v>43442</v>
      </c>
      <c r="C153" s="42" t="s">
        <v>1072</v>
      </c>
      <c r="D153" s="8" t="s">
        <v>34</v>
      </c>
      <c r="E153" s="8" t="s">
        <v>35</v>
      </c>
      <c r="F153" s="36">
        <v>43423</v>
      </c>
      <c r="G153" s="36">
        <v>48750</v>
      </c>
      <c r="H153" s="9" t="s">
        <v>1064</v>
      </c>
      <c r="I153" s="46" t="s">
        <v>1065</v>
      </c>
      <c r="J153" s="46">
        <v>72343124473</v>
      </c>
      <c r="K153" s="9" t="s">
        <v>1066</v>
      </c>
      <c r="L153" s="9" t="s">
        <v>1078</v>
      </c>
      <c r="M153" s="9" t="s">
        <v>1079</v>
      </c>
      <c r="N153" s="9" t="s">
        <v>40</v>
      </c>
      <c r="O153" s="37">
        <v>123845</v>
      </c>
      <c r="P153" s="8" t="s">
        <v>57</v>
      </c>
      <c r="Q153" s="9" t="s">
        <v>1080</v>
      </c>
      <c r="R153" s="9" t="s">
        <v>1081</v>
      </c>
      <c r="S153" s="9" t="s">
        <v>44</v>
      </c>
      <c r="T153" s="9" t="s">
        <v>45</v>
      </c>
      <c r="U153" s="9" t="s">
        <v>60</v>
      </c>
      <c r="V153" s="9">
        <f>O153*2.5/1000</f>
        <v>309.61250000000001</v>
      </c>
      <c r="W153" s="9"/>
      <c r="X153" s="9"/>
      <c r="Y153" s="9"/>
      <c r="Z153" s="9"/>
      <c r="AA153" s="9"/>
      <c r="AB153" s="9"/>
      <c r="AC153" s="9"/>
      <c r="AD153" s="54" t="s">
        <v>279</v>
      </c>
    </row>
    <row r="154" spans="1:30" s="10" customFormat="1" ht="60" x14ac:dyDescent="0.25">
      <c r="A154" s="105" t="s">
        <v>1071</v>
      </c>
      <c r="B154" s="106">
        <v>43442</v>
      </c>
      <c r="C154" s="93" t="s">
        <v>1072</v>
      </c>
      <c r="D154" s="92" t="s">
        <v>34</v>
      </c>
      <c r="E154" s="92" t="s">
        <v>35</v>
      </c>
      <c r="F154" s="106">
        <v>43423</v>
      </c>
      <c r="G154" s="106">
        <v>44891</v>
      </c>
      <c r="H154" s="93" t="s">
        <v>1064</v>
      </c>
      <c r="I154" s="186" t="s">
        <v>1065</v>
      </c>
      <c r="J154" s="186">
        <v>72343124473</v>
      </c>
      <c r="K154" s="93" t="s">
        <v>1066</v>
      </c>
      <c r="L154" s="93" t="s">
        <v>1082</v>
      </c>
      <c r="M154" s="93" t="s">
        <v>1083</v>
      </c>
      <c r="N154" s="93" t="s">
        <v>40</v>
      </c>
      <c r="O154" s="115">
        <v>180</v>
      </c>
      <c r="P154" s="92" t="s">
        <v>41</v>
      </c>
      <c r="Q154" s="93" t="s">
        <v>1084</v>
      </c>
      <c r="R154" s="93" t="s">
        <v>1085</v>
      </c>
      <c r="S154" s="93" t="s">
        <v>44</v>
      </c>
      <c r="T154" s="93" t="s">
        <v>45</v>
      </c>
      <c r="U154" s="93" t="s">
        <v>46</v>
      </c>
      <c r="V154" s="93">
        <f>O154*2.5/1000</f>
        <v>0.45</v>
      </c>
      <c r="W154" s="9"/>
      <c r="X154" s="9"/>
      <c r="Y154" s="9"/>
      <c r="Z154" s="9"/>
      <c r="AA154" s="8" t="s">
        <v>1086</v>
      </c>
      <c r="AB154" s="8" t="s">
        <v>135</v>
      </c>
      <c r="AC154" s="7">
        <v>44929</v>
      </c>
      <c r="AD154" s="39" t="s">
        <v>49</v>
      </c>
    </row>
    <row r="155" spans="1:30" s="10" customFormat="1" ht="60" x14ac:dyDescent="0.25">
      <c r="A155" s="105" t="s">
        <v>1071</v>
      </c>
      <c r="B155" s="106">
        <v>43442</v>
      </c>
      <c r="C155" s="93" t="s">
        <v>1072</v>
      </c>
      <c r="D155" s="92" t="s">
        <v>34</v>
      </c>
      <c r="E155" s="92" t="s">
        <v>35</v>
      </c>
      <c r="F155" s="106">
        <v>43423</v>
      </c>
      <c r="G155" s="106">
        <v>44891</v>
      </c>
      <c r="H155" s="93" t="s">
        <v>1064</v>
      </c>
      <c r="I155" s="186" t="s">
        <v>1065</v>
      </c>
      <c r="J155" s="186">
        <v>72343124473</v>
      </c>
      <c r="K155" s="93" t="s">
        <v>1066</v>
      </c>
      <c r="L155" s="93" t="s">
        <v>1087</v>
      </c>
      <c r="M155" s="93" t="s">
        <v>1088</v>
      </c>
      <c r="N155" s="93" t="s">
        <v>40</v>
      </c>
      <c r="O155" s="115">
        <v>3483</v>
      </c>
      <c r="P155" s="92" t="s">
        <v>41</v>
      </c>
      <c r="Q155" s="93" t="s">
        <v>1089</v>
      </c>
      <c r="R155" s="93" t="s">
        <v>1090</v>
      </c>
      <c r="S155" s="93" t="s">
        <v>44</v>
      </c>
      <c r="T155" s="93" t="s">
        <v>45</v>
      </c>
      <c r="U155" s="93" t="s">
        <v>46</v>
      </c>
      <c r="V155" s="93">
        <f>O155*2.5/1000</f>
        <v>8.7074999999999996</v>
      </c>
      <c r="W155" s="9"/>
      <c r="X155" s="9"/>
      <c r="Y155" s="9"/>
      <c r="Z155" s="9"/>
      <c r="AA155" s="8" t="s">
        <v>1086</v>
      </c>
      <c r="AB155" s="8" t="s">
        <v>135</v>
      </c>
      <c r="AC155" s="7">
        <v>44929</v>
      </c>
      <c r="AD155" s="39" t="s">
        <v>49</v>
      </c>
    </row>
    <row r="156" spans="1:30" s="104" customFormat="1" ht="60" x14ac:dyDescent="0.25">
      <c r="A156" s="105" t="s">
        <v>1091</v>
      </c>
      <c r="B156" s="106">
        <v>43439</v>
      </c>
      <c r="C156" s="93" t="s">
        <v>1092</v>
      </c>
      <c r="D156" s="92" t="s">
        <v>106</v>
      </c>
      <c r="E156" s="92" t="s">
        <v>35</v>
      </c>
      <c r="F156" s="106">
        <v>43424</v>
      </c>
      <c r="G156" s="106">
        <v>46600</v>
      </c>
      <c r="H156" s="93" t="s">
        <v>1093</v>
      </c>
      <c r="I156" s="186" t="s">
        <v>1094</v>
      </c>
      <c r="J156" s="186">
        <v>19410120815</v>
      </c>
      <c r="K156" s="93" t="s">
        <v>1095</v>
      </c>
      <c r="L156" s="93" t="s">
        <v>1096</v>
      </c>
      <c r="M156" s="93" t="s">
        <v>1097</v>
      </c>
      <c r="N156" s="93" t="s">
        <v>590</v>
      </c>
      <c r="O156" s="112">
        <v>2308.0500000000002</v>
      </c>
      <c r="P156" s="92" t="s">
        <v>41</v>
      </c>
      <c r="Q156" s="93" t="s">
        <v>1098</v>
      </c>
      <c r="R156" s="93" t="s">
        <v>1099</v>
      </c>
      <c r="S156" s="93" t="s">
        <v>44</v>
      </c>
      <c r="T156" s="93" t="s">
        <v>45</v>
      </c>
      <c r="U156" s="93" t="s">
        <v>339</v>
      </c>
      <c r="V156" s="93">
        <v>50</v>
      </c>
      <c r="W156" s="93"/>
      <c r="X156" s="93"/>
      <c r="Y156" s="93"/>
      <c r="Z156" s="93"/>
      <c r="AA156" s="42" t="s">
        <v>1100</v>
      </c>
      <c r="AB156" s="42" t="s">
        <v>1101</v>
      </c>
      <c r="AC156" s="38">
        <v>43467</v>
      </c>
      <c r="AD156" s="67" t="s">
        <v>1102</v>
      </c>
    </row>
    <row r="157" spans="1:30" s="10" customFormat="1" ht="60" x14ac:dyDescent="0.25">
      <c r="A157" s="105" t="s">
        <v>1103</v>
      </c>
      <c r="B157" s="106">
        <v>43437</v>
      </c>
      <c r="C157" s="93" t="s">
        <v>1053</v>
      </c>
      <c r="D157" s="92" t="s">
        <v>106</v>
      </c>
      <c r="E157" s="92" t="s">
        <v>35</v>
      </c>
      <c r="F157" s="106">
        <v>43425</v>
      </c>
      <c r="G157" s="106">
        <v>44926</v>
      </c>
      <c r="H157" s="93" t="s">
        <v>1104</v>
      </c>
      <c r="I157" s="186">
        <v>92208657</v>
      </c>
      <c r="J157" s="186">
        <v>24940546836</v>
      </c>
      <c r="K157" s="93" t="s">
        <v>1105</v>
      </c>
      <c r="L157" s="93" t="s">
        <v>1106</v>
      </c>
      <c r="M157" s="93" t="s">
        <v>1107</v>
      </c>
      <c r="N157" s="93" t="s">
        <v>40</v>
      </c>
      <c r="O157" s="115">
        <v>1940</v>
      </c>
      <c r="P157" s="92" t="s">
        <v>41</v>
      </c>
      <c r="Q157" s="93" t="s">
        <v>1108</v>
      </c>
      <c r="R157" s="93" t="s">
        <v>1109</v>
      </c>
      <c r="S157" s="93" t="s">
        <v>44</v>
      </c>
      <c r="T157" s="93" t="s">
        <v>45</v>
      </c>
      <c r="U157" s="93" t="s">
        <v>46</v>
      </c>
      <c r="V157" s="93">
        <f t="shared" ref="V157:V163" si="1">O157*2.5/1000</f>
        <v>4.8499999999999996</v>
      </c>
      <c r="W157" s="9"/>
      <c r="X157" s="9"/>
      <c r="Y157" s="9"/>
      <c r="Z157" s="9"/>
      <c r="AA157" s="8" t="s">
        <v>1110</v>
      </c>
      <c r="AB157" s="8" t="s">
        <v>135</v>
      </c>
      <c r="AC157" s="7">
        <v>44930</v>
      </c>
      <c r="AD157" s="39" t="s">
        <v>49</v>
      </c>
    </row>
    <row r="158" spans="1:30" s="10" customFormat="1" ht="60" x14ac:dyDescent="0.25">
      <c r="A158" s="105" t="s">
        <v>1103</v>
      </c>
      <c r="B158" s="106">
        <v>43437</v>
      </c>
      <c r="C158" s="93" t="s">
        <v>1053</v>
      </c>
      <c r="D158" s="92" t="s">
        <v>106</v>
      </c>
      <c r="E158" s="92" t="s">
        <v>35</v>
      </c>
      <c r="F158" s="106">
        <v>43425</v>
      </c>
      <c r="G158" s="106">
        <v>44639</v>
      </c>
      <c r="H158" s="93" t="s">
        <v>1104</v>
      </c>
      <c r="I158" s="186">
        <v>92208657</v>
      </c>
      <c r="J158" s="186">
        <v>24940546836</v>
      </c>
      <c r="K158" s="93" t="s">
        <v>1105</v>
      </c>
      <c r="L158" s="93" t="s">
        <v>1111</v>
      </c>
      <c r="M158" s="93" t="s">
        <v>1112</v>
      </c>
      <c r="N158" s="93" t="s">
        <v>40</v>
      </c>
      <c r="O158" s="115">
        <v>2780</v>
      </c>
      <c r="P158" s="92" t="s">
        <v>41</v>
      </c>
      <c r="Q158" s="93" t="s">
        <v>1113</v>
      </c>
      <c r="R158" s="93" t="s">
        <v>1114</v>
      </c>
      <c r="S158" s="93" t="s">
        <v>44</v>
      </c>
      <c r="T158" s="93" t="s">
        <v>45</v>
      </c>
      <c r="U158" s="93" t="s">
        <v>46</v>
      </c>
      <c r="V158" s="93">
        <f t="shared" si="1"/>
        <v>6.95</v>
      </c>
      <c r="W158" s="9"/>
      <c r="X158" s="9"/>
      <c r="Y158" s="9"/>
      <c r="Z158" s="9"/>
      <c r="AA158" s="8" t="s">
        <v>1115</v>
      </c>
      <c r="AB158" s="8" t="s">
        <v>103</v>
      </c>
      <c r="AC158" s="7">
        <v>44648</v>
      </c>
      <c r="AD158" s="39" t="s">
        <v>49</v>
      </c>
    </row>
    <row r="159" spans="1:30" s="10" customFormat="1" ht="60" x14ac:dyDescent="0.25">
      <c r="A159" s="105" t="s">
        <v>1103</v>
      </c>
      <c r="B159" s="106">
        <v>43437</v>
      </c>
      <c r="C159" s="93" t="s">
        <v>1053</v>
      </c>
      <c r="D159" s="92" t="s">
        <v>106</v>
      </c>
      <c r="E159" s="92" t="s">
        <v>35</v>
      </c>
      <c r="F159" s="106">
        <v>43425</v>
      </c>
      <c r="G159" s="106">
        <v>44639</v>
      </c>
      <c r="H159" s="93" t="s">
        <v>1104</v>
      </c>
      <c r="I159" s="186">
        <v>92208657</v>
      </c>
      <c r="J159" s="186">
        <v>24940546836</v>
      </c>
      <c r="K159" s="93" t="s">
        <v>1105</v>
      </c>
      <c r="L159" s="93" t="s">
        <v>1116</v>
      </c>
      <c r="M159" s="93" t="s">
        <v>1117</v>
      </c>
      <c r="N159" s="93" t="s">
        <v>40</v>
      </c>
      <c r="O159" s="115">
        <v>4319</v>
      </c>
      <c r="P159" s="92" t="s">
        <v>41</v>
      </c>
      <c r="Q159" s="93" t="s">
        <v>1118</v>
      </c>
      <c r="R159" s="93" t="s">
        <v>1119</v>
      </c>
      <c r="S159" s="93" t="s">
        <v>44</v>
      </c>
      <c r="T159" s="93" t="s">
        <v>45</v>
      </c>
      <c r="U159" s="93" t="s">
        <v>46</v>
      </c>
      <c r="V159" s="93">
        <f t="shared" si="1"/>
        <v>10.797499999999999</v>
      </c>
      <c r="W159" s="9"/>
      <c r="X159" s="9"/>
      <c r="Y159" s="9"/>
      <c r="Z159" s="9"/>
      <c r="AA159" s="8" t="s">
        <v>1115</v>
      </c>
      <c r="AB159" s="8" t="s">
        <v>103</v>
      </c>
      <c r="AC159" s="7">
        <v>44648</v>
      </c>
      <c r="AD159" s="39" t="s">
        <v>49</v>
      </c>
    </row>
    <row r="160" spans="1:30" s="10" customFormat="1" ht="60" x14ac:dyDescent="0.25">
      <c r="A160" s="105" t="s">
        <v>1103</v>
      </c>
      <c r="B160" s="106">
        <v>43437</v>
      </c>
      <c r="C160" s="93" t="s">
        <v>1053</v>
      </c>
      <c r="D160" s="92" t="s">
        <v>106</v>
      </c>
      <c r="E160" s="92" t="s">
        <v>35</v>
      </c>
      <c r="F160" s="106">
        <v>43425</v>
      </c>
      <c r="G160" s="106">
        <v>44926</v>
      </c>
      <c r="H160" s="93" t="s">
        <v>1104</v>
      </c>
      <c r="I160" s="186">
        <v>92208657</v>
      </c>
      <c r="J160" s="186">
        <v>24940546836</v>
      </c>
      <c r="K160" s="93" t="s">
        <v>1105</v>
      </c>
      <c r="L160" s="93" t="s">
        <v>1120</v>
      </c>
      <c r="M160" s="93" t="s">
        <v>1121</v>
      </c>
      <c r="N160" s="93" t="s">
        <v>40</v>
      </c>
      <c r="O160" s="115">
        <v>9864</v>
      </c>
      <c r="P160" s="92" t="s">
        <v>41</v>
      </c>
      <c r="Q160" s="93" t="s">
        <v>1122</v>
      </c>
      <c r="R160" s="93" t="s">
        <v>1123</v>
      </c>
      <c r="S160" s="93" t="s">
        <v>44</v>
      </c>
      <c r="T160" s="93" t="s">
        <v>45</v>
      </c>
      <c r="U160" s="93" t="s">
        <v>46</v>
      </c>
      <c r="V160" s="93">
        <f t="shared" si="1"/>
        <v>24.66</v>
      </c>
      <c r="W160" s="9"/>
      <c r="X160" s="9"/>
      <c r="Y160" s="9"/>
      <c r="Z160" s="9"/>
      <c r="AA160" s="8" t="s">
        <v>1110</v>
      </c>
      <c r="AB160" s="8" t="s">
        <v>135</v>
      </c>
      <c r="AC160" s="7">
        <v>44930</v>
      </c>
      <c r="AD160" s="39" t="s">
        <v>49</v>
      </c>
    </row>
    <row r="161" spans="1:30" s="68" customFormat="1" ht="60" x14ac:dyDescent="0.25">
      <c r="A161" s="64" t="s">
        <v>1103</v>
      </c>
      <c r="B161" s="38">
        <v>43437</v>
      </c>
      <c r="C161" s="42" t="s">
        <v>1053</v>
      </c>
      <c r="D161" s="32" t="s">
        <v>106</v>
      </c>
      <c r="E161" s="32" t="s">
        <v>35</v>
      </c>
      <c r="F161" s="38">
        <v>43425</v>
      </c>
      <c r="G161" s="38">
        <v>48366</v>
      </c>
      <c r="H161" s="42" t="s">
        <v>1104</v>
      </c>
      <c r="I161" s="188">
        <v>92208657</v>
      </c>
      <c r="J161" s="188">
        <v>24940546836</v>
      </c>
      <c r="K161" s="42" t="s">
        <v>1105</v>
      </c>
      <c r="L161" s="42" t="s">
        <v>1116</v>
      </c>
      <c r="M161" s="42" t="s">
        <v>1117</v>
      </c>
      <c r="N161" s="42" t="s">
        <v>40</v>
      </c>
      <c r="O161" s="81">
        <v>4319</v>
      </c>
      <c r="P161" s="32" t="s">
        <v>1124</v>
      </c>
      <c r="Q161" s="42" t="s">
        <v>1125</v>
      </c>
      <c r="R161" s="42" t="s">
        <v>1126</v>
      </c>
      <c r="S161" s="42" t="s">
        <v>420</v>
      </c>
      <c r="T161" s="42" t="s">
        <v>45</v>
      </c>
      <c r="U161" s="42" t="s">
        <v>330</v>
      </c>
      <c r="V161" s="42">
        <f t="shared" si="1"/>
        <v>10.797499999999999</v>
      </c>
      <c r="W161" s="42" t="s">
        <v>1127</v>
      </c>
      <c r="X161" s="8" t="s">
        <v>1128</v>
      </c>
      <c r="Y161" s="8" t="s">
        <v>869</v>
      </c>
      <c r="Z161" s="38">
        <v>44748</v>
      </c>
      <c r="AA161" s="32"/>
      <c r="AB161" s="32"/>
      <c r="AC161" s="28"/>
      <c r="AD161" s="134"/>
    </row>
    <row r="162" spans="1:30" s="68" customFormat="1" ht="90" x14ac:dyDescent="0.25">
      <c r="A162" s="64" t="s">
        <v>1103</v>
      </c>
      <c r="B162" s="38">
        <v>43437</v>
      </c>
      <c r="C162" s="42" t="s">
        <v>1053</v>
      </c>
      <c r="D162" s="32" t="s">
        <v>106</v>
      </c>
      <c r="E162" s="32" t="s">
        <v>35</v>
      </c>
      <c r="F162" s="38">
        <v>43425</v>
      </c>
      <c r="G162" s="38">
        <v>48305</v>
      </c>
      <c r="H162" s="42" t="s">
        <v>1104</v>
      </c>
      <c r="I162" s="188">
        <v>92208657</v>
      </c>
      <c r="J162" s="188">
        <v>24940546836</v>
      </c>
      <c r="K162" s="42" t="s">
        <v>1105</v>
      </c>
      <c r="L162" s="42" t="s">
        <v>1129</v>
      </c>
      <c r="M162" s="42" t="s">
        <v>1130</v>
      </c>
      <c r="N162" s="42" t="s">
        <v>40</v>
      </c>
      <c r="O162" s="81">
        <v>3989</v>
      </c>
      <c r="P162" s="32" t="s">
        <v>1124</v>
      </c>
      <c r="Q162" s="42" t="s">
        <v>1131</v>
      </c>
      <c r="R162" s="42" t="s">
        <v>1132</v>
      </c>
      <c r="S162" s="42" t="s">
        <v>420</v>
      </c>
      <c r="T162" s="42" t="s">
        <v>45</v>
      </c>
      <c r="U162" s="42" t="s">
        <v>330</v>
      </c>
      <c r="V162" s="42">
        <f t="shared" si="1"/>
        <v>9.9725000000000001</v>
      </c>
      <c r="W162" s="42" t="s">
        <v>1127</v>
      </c>
      <c r="X162" s="8" t="s">
        <v>1128</v>
      </c>
      <c r="Y162" s="8" t="s">
        <v>869</v>
      </c>
      <c r="Z162" s="38">
        <v>44748</v>
      </c>
      <c r="AA162" s="32"/>
      <c r="AB162" s="32"/>
      <c r="AC162" s="28"/>
      <c r="AD162" s="134"/>
    </row>
    <row r="163" spans="1:30" s="68" customFormat="1" ht="60" x14ac:dyDescent="0.25">
      <c r="A163" s="64" t="s">
        <v>1103</v>
      </c>
      <c r="B163" s="38">
        <v>43437</v>
      </c>
      <c r="C163" s="42" t="s">
        <v>1053</v>
      </c>
      <c r="D163" s="32" t="s">
        <v>106</v>
      </c>
      <c r="E163" s="32" t="s">
        <v>35</v>
      </c>
      <c r="F163" s="38">
        <v>43425</v>
      </c>
      <c r="G163" s="38">
        <v>48581</v>
      </c>
      <c r="H163" s="42" t="s">
        <v>1104</v>
      </c>
      <c r="I163" s="188">
        <v>92208657</v>
      </c>
      <c r="J163" s="188">
        <v>24940546836</v>
      </c>
      <c r="K163" s="42" t="s">
        <v>1105</v>
      </c>
      <c r="L163" s="42" t="s">
        <v>1106</v>
      </c>
      <c r="M163" s="42" t="s">
        <v>1107</v>
      </c>
      <c r="N163" s="42" t="s">
        <v>40</v>
      </c>
      <c r="O163" s="81">
        <v>1940</v>
      </c>
      <c r="P163" s="32" t="s">
        <v>1124</v>
      </c>
      <c r="Q163" s="42" t="s">
        <v>1133</v>
      </c>
      <c r="R163" s="42" t="s">
        <v>1134</v>
      </c>
      <c r="S163" s="42" t="s">
        <v>420</v>
      </c>
      <c r="T163" s="42" t="s">
        <v>45</v>
      </c>
      <c r="U163" s="42" t="s">
        <v>330</v>
      </c>
      <c r="V163" s="42">
        <f t="shared" si="1"/>
        <v>4.8499999999999996</v>
      </c>
      <c r="W163" s="42" t="s">
        <v>1135</v>
      </c>
      <c r="X163" s="8" t="s">
        <v>1136</v>
      </c>
      <c r="Y163" s="8" t="s">
        <v>312</v>
      </c>
      <c r="Z163" s="38">
        <v>44950</v>
      </c>
      <c r="AA163" s="32"/>
      <c r="AB163" s="32"/>
      <c r="AC163" s="28"/>
      <c r="AD163" s="134"/>
    </row>
    <row r="164" spans="1:30" s="68" customFormat="1" ht="60" x14ac:dyDescent="0.25">
      <c r="A164" s="64" t="s">
        <v>1103</v>
      </c>
      <c r="B164" s="38">
        <v>43437</v>
      </c>
      <c r="C164" s="42" t="s">
        <v>1053</v>
      </c>
      <c r="D164" s="32" t="s">
        <v>106</v>
      </c>
      <c r="E164" s="32" t="s">
        <v>35</v>
      </c>
      <c r="F164" s="38">
        <v>43425</v>
      </c>
      <c r="G164" s="38">
        <v>48581</v>
      </c>
      <c r="H164" s="42" t="s">
        <v>1104</v>
      </c>
      <c r="I164" s="188">
        <v>92208657</v>
      </c>
      <c r="J164" s="188">
        <v>24940546836</v>
      </c>
      <c r="K164" s="42" t="s">
        <v>1105</v>
      </c>
      <c r="L164" s="42" t="s">
        <v>1120</v>
      </c>
      <c r="M164" s="42" t="s">
        <v>1121</v>
      </c>
      <c r="N164" s="42" t="s">
        <v>40</v>
      </c>
      <c r="O164" s="81">
        <v>9867</v>
      </c>
      <c r="P164" s="32" t="s">
        <v>1124</v>
      </c>
      <c r="Q164" s="42" t="s">
        <v>1137</v>
      </c>
      <c r="R164" s="42" t="s">
        <v>1138</v>
      </c>
      <c r="S164" s="42" t="s">
        <v>420</v>
      </c>
      <c r="T164" s="42" t="s">
        <v>45</v>
      </c>
      <c r="U164" s="42" t="s">
        <v>330</v>
      </c>
      <c r="V164" s="42">
        <f t="shared" ref="V164" si="2">O164*2.5/1000</f>
        <v>24.6675</v>
      </c>
      <c r="W164" s="42" t="s">
        <v>1135</v>
      </c>
      <c r="X164" s="8" t="s">
        <v>1136</v>
      </c>
      <c r="Y164" s="8" t="s">
        <v>312</v>
      </c>
      <c r="Z164" s="38">
        <v>44950</v>
      </c>
      <c r="AA164" s="32"/>
      <c r="AB164" s="32"/>
      <c r="AC164" s="28"/>
      <c r="AD164" s="134"/>
    </row>
    <row r="165" spans="1:30" s="104" customFormat="1" ht="90" x14ac:dyDescent="0.25">
      <c r="A165" s="105" t="s">
        <v>1139</v>
      </c>
      <c r="B165" s="106">
        <v>43441</v>
      </c>
      <c r="C165" s="93" t="s">
        <v>1140</v>
      </c>
      <c r="D165" s="92" t="s">
        <v>34</v>
      </c>
      <c r="E165" s="92" t="s">
        <v>35</v>
      </c>
      <c r="F165" s="106">
        <v>43438</v>
      </c>
      <c r="G165" s="106">
        <v>44052</v>
      </c>
      <c r="H165" s="93" t="s">
        <v>1141</v>
      </c>
      <c r="I165" s="186">
        <v>110024493</v>
      </c>
      <c r="J165" s="186">
        <v>77274174643</v>
      </c>
      <c r="K165" s="93" t="s">
        <v>1142</v>
      </c>
      <c r="L165" s="93" t="s">
        <v>1143</v>
      </c>
      <c r="M165" s="93" t="s">
        <v>1144</v>
      </c>
      <c r="N165" s="93" t="s">
        <v>195</v>
      </c>
      <c r="O165" s="115">
        <v>36000</v>
      </c>
      <c r="P165" s="92" t="s">
        <v>41</v>
      </c>
      <c r="Q165" s="93" t="s">
        <v>1145</v>
      </c>
      <c r="R165" s="93" t="s">
        <v>1146</v>
      </c>
      <c r="S165" s="93" t="s">
        <v>44</v>
      </c>
      <c r="T165" s="93" t="s">
        <v>45</v>
      </c>
      <c r="U165" s="93" t="s">
        <v>46</v>
      </c>
      <c r="V165" s="93">
        <v>300</v>
      </c>
      <c r="W165" s="93"/>
      <c r="X165" s="93"/>
      <c r="Y165" s="93"/>
      <c r="Z165" s="93"/>
      <c r="AA165" s="42" t="s">
        <v>1147</v>
      </c>
      <c r="AB165" s="42" t="s">
        <v>430</v>
      </c>
      <c r="AC165" s="38">
        <v>44056</v>
      </c>
      <c r="AD165" s="67" t="s">
        <v>431</v>
      </c>
    </row>
    <row r="166" spans="1:30" s="10" customFormat="1" ht="75" customHeight="1" x14ac:dyDescent="0.25">
      <c r="A166" s="396" t="s">
        <v>1148</v>
      </c>
      <c r="B166" s="387">
        <v>43447</v>
      </c>
      <c r="C166" s="265" t="s">
        <v>1149</v>
      </c>
      <c r="D166" s="255" t="s">
        <v>1150</v>
      </c>
      <c r="E166" s="255" t="s">
        <v>35</v>
      </c>
      <c r="F166" s="281">
        <v>43438</v>
      </c>
      <c r="G166" s="281">
        <v>49071</v>
      </c>
      <c r="H166" s="253" t="s">
        <v>1151</v>
      </c>
      <c r="I166" s="270" t="s">
        <v>1152</v>
      </c>
      <c r="J166" s="270">
        <v>54241009856</v>
      </c>
      <c r="K166" s="253" t="s">
        <v>1153</v>
      </c>
      <c r="L166" s="253" t="s">
        <v>1154</v>
      </c>
      <c r="M166" s="253" t="s">
        <v>1155</v>
      </c>
      <c r="N166" s="253" t="s">
        <v>1156</v>
      </c>
      <c r="O166" s="303">
        <v>645</v>
      </c>
      <c r="P166" s="253" t="s">
        <v>367</v>
      </c>
      <c r="Q166" s="324" t="s">
        <v>1157</v>
      </c>
      <c r="R166" s="272"/>
      <c r="S166" s="253" t="s">
        <v>369</v>
      </c>
      <c r="T166" s="253" t="s">
        <v>370</v>
      </c>
      <c r="U166" s="253" t="s">
        <v>1158</v>
      </c>
      <c r="V166" s="253"/>
      <c r="W166" s="9" t="s">
        <v>1159</v>
      </c>
      <c r="X166" s="9" t="s">
        <v>1160</v>
      </c>
      <c r="Y166" s="9" t="s">
        <v>452</v>
      </c>
      <c r="Z166" s="36">
        <v>44012</v>
      </c>
      <c r="AA166" s="9"/>
      <c r="AB166" s="9"/>
      <c r="AC166" s="9"/>
      <c r="AD166" s="54"/>
    </row>
    <row r="167" spans="1:30" s="10" customFormat="1" ht="150" x14ac:dyDescent="0.25">
      <c r="A167" s="397"/>
      <c r="B167" s="388"/>
      <c r="C167" s="277"/>
      <c r="D167" s="275"/>
      <c r="E167" s="275"/>
      <c r="F167" s="378"/>
      <c r="G167" s="378"/>
      <c r="H167" s="274"/>
      <c r="I167" s="279"/>
      <c r="J167" s="279"/>
      <c r="K167" s="274"/>
      <c r="L167" s="274"/>
      <c r="M167" s="274"/>
      <c r="N167" s="274"/>
      <c r="O167" s="304"/>
      <c r="P167" s="274"/>
      <c r="Q167" s="325"/>
      <c r="R167" s="326"/>
      <c r="S167" s="274"/>
      <c r="T167" s="274"/>
      <c r="U167" s="274"/>
      <c r="V167" s="274"/>
      <c r="W167" s="9" t="s">
        <v>1161</v>
      </c>
      <c r="X167" s="9" t="s">
        <v>1162</v>
      </c>
      <c r="Y167" s="9" t="s">
        <v>869</v>
      </c>
      <c r="Z167" s="36">
        <v>44680</v>
      </c>
      <c r="AA167" s="9"/>
      <c r="AB167" s="9"/>
      <c r="AC167" s="9"/>
      <c r="AD167" s="54"/>
    </row>
    <row r="168" spans="1:30" s="10" customFormat="1" ht="150" x14ac:dyDescent="0.25">
      <c r="A168" s="398"/>
      <c r="B168" s="389"/>
      <c r="C168" s="266"/>
      <c r="D168" s="256"/>
      <c r="E168" s="256"/>
      <c r="F168" s="282"/>
      <c r="G168" s="282"/>
      <c r="H168" s="254"/>
      <c r="I168" s="271"/>
      <c r="J168" s="271"/>
      <c r="K168" s="254"/>
      <c r="L168" s="254"/>
      <c r="M168" s="254"/>
      <c r="N168" s="254"/>
      <c r="O168" s="305"/>
      <c r="P168" s="254"/>
      <c r="Q168" s="327"/>
      <c r="R168" s="273"/>
      <c r="S168" s="254"/>
      <c r="T168" s="254"/>
      <c r="U168" s="254"/>
      <c r="V168" s="254"/>
      <c r="W168" s="9" t="s">
        <v>1163</v>
      </c>
      <c r="X168" s="9" t="s">
        <v>1164</v>
      </c>
      <c r="Y168" s="9" t="s">
        <v>423</v>
      </c>
      <c r="Z168" s="36">
        <v>45335</v>
      </c>
      <c r="AA168" s="9"/>
      <c r="AB168" s="9"/>
      <c r="AC168" s="9"/>
      <c r="AD168" s="54"/>
    </row>
    <row r="169" spans="1:30" s="10" customFormat="1" ht="60" x14ac:dyDescent="0.25">
      <c r="A169" s="105" t="s">
        <v>1165</v>
      </c>
      <c r="B169" s="106">
        <v>43441</v>
      </c>
      <c r="C169" s="93" t="s">
        <v>1166</v>
      </c>
      <c r="D169" s="92" t="s">
        <v>106</v>
      </c>
      <c r="E169" s="92" t="s">
        <v>35</v>
      </c>
      <c r="F169" s="106">
        <v>43438</v>
      </c>
      <c r="G169" s="106">
        <v>44639</v>
      </c>
      <c r="H169" s="93" t="s">
        <v>1167</v>
      </c>
      <c r="I169" s="186">
        <v>91205905</v>
      </c>
      <c r="J169" s="186">
        <v>76389611514</v>
      </c>
      <c r="K169" s="93" t="s">
        <v>1168</v>
      </c>
      <c r="L169" s="93" t="s">
        <v>1169</v>
      </c>
      <c r="M169" s="93" t="s">
        <v>1170</v>
      </c>
      <c r="N169" s="93" t="s">
        <v>40</v>
      </c>
      <c r="O169" s="115">
        <v>9360</v>
      </c>
      <c r="P169" s="92" t="s">
        <v>41</v>
      </c>
      <c r="Q169" s="93" t="s">
        <v>1171</v>
      </c>
      <c r="R169" s="93" t="s">
        <v>1172</v>
      </c>
      <c r="S169" s="93" t="s">
        <v>44</v>
      </c>
      <c r="T169" s="93" t="s">
        <v>45</v>
      </c>
      <c r="U169" s="93" t="s">
        <v>46</v>
      </c>
      <c r="V169" s="93">
        <f>O169*2.5/1000</f>
        <v>23.4</v>
      </c>
      <c r="W169" s="9"/>
      <c r="X169" s="9"/>
      <c r="Y169" s="9"/>
      <c r="Z169" s="9"/>
      <c r="AA169" s="8" t="s">
        <v>1173</v>
      </c>
      <c r="AB169" s="8" t="s">
        <v>934</v>
      </c>
      <c r="AC169" s="7">
        <v>44648</v>
      </c>
      <c r="AD169" s="39" t="s">
        <v>49</v>
      </c>
    </row>
    <row r="170" spans="1:30" s="10" customFormat="1" ht="60" x14ac:dyDescent="0.25">
      <c r="A170" s="105" t="s">
        <v>1165</v>
      </c>
      <c r="B170" s="106">
        <v>43441</v>
      </c>
      <c r="C170" s="93" t="s">
        <v>1166</v>
      </c>
      <c r="D170" s="92" t="s">
        <v>106</v>
      </c>
      <c r="E170" s="92" t="s">
        <v>35</v>
      </c>
      <c r="F170" s="106">
        <v>43438</v>
      </c>
      <c r="G170" s="106">
        <v>44639</v>
      </c>
      <c r="H170" s="93" t="s">
        <v>1167</v>
      </c>
      <c r="I170" s="186">
        <v>91205905</v>
      </c>
      <c r="J170" s="186">
        <v>76389611514</v>
      </c>
      <c r="K170" s="93" t="s">
        <v>1168</v>
      </c>
      <c r="L170" s="93" t="s">
        <v>1174</v>
      </c>
      <c r="M170" s="93" t="s">
        <v>1175</v>
      </c>
      <c r="N170" s="93" t="s">
        <v>40</v>
      </c>
      <c r="O170" s="115">
        <v>11458</v>
      </c>
      <c r="P170" s="92" t="s">
        <v>41</v>
      </c>
      <c r="Q170" s="93" t="s">
        <v>1176</v>
      </c>
      <c r="R170" s="93" t="s">
        <v>1177</v>
      </c>
      <c r="S170" s="93" t="s">
        <v>44</v>
      </c>
      <c r="T170" s="93" t="s">
        <v>45</v>
      </c>
      <c r="U170" s="93" t="s">
        <v>46</v>
      </c>
      <c r="V170" s="93">
        <f>O170*2.5/1000</f>
        <v>28.645</v>
      </c>
      <c r="W170" s="9"/>
      <c r="X170" s="9"/>
      <c r="Y170" s="9"/>
      <c r="Z170" s="9"/>
      <c r="AA170" s="8" t="s">
        <v>1173</v>
      </c>
      <c r="AB170" s="8" t="s">
        <v>934</v>
      </c>
      <c r="AC170" s="7">
        <v>44648</v>
      </c>
      <c r="AD170" s="39" t="s">
        <v>49</v>
      </c>
    </row>
    <row r="171" spans="1:30" s="10" customFormat="1" ht="60" x14ac:dyDescent="0.25">
      <c r="A171" s="105" t="s">
        <v>1165</v>
      </c>
      <c r="B171" s="106">
        <v>43441</v>
      </c>
      <c r="C171" s="93" t="s">
        <v>1166</v>
      </c>
      <c r="D171" s="92" t="s">
        <v>106</v>
      </c>
      <c r="E171" s="92" t="s">
        <v>35</v>
      </c>
      <c r="F171" s="106">
        <v>43438</v>
      </c>
      <c r="G171" s="106">
        <v>44639</v>
      </c>
      <c r="H171" s="93" t="s">
        <v>1167</v>
      </c>
      <c r="I171" s="186">
        <v>91205905</v>
      </c>
      <c r="J171" s="186">
        <v>76389611514</v>
      </c>
      <c r="K171" s="93" t="s">
        <v>1168</v>
      </c>
      <c r="L171" s="93" t="s">
        <v>1178</v>
      </c>
      <c r="M171" s="93" t="s">
        <v>1179</v>
      </c>
      <c r="N171" s="93" t="s">
        <v>40</v>
      </c>
      <c r="O171" s="115">
        <v>9914</v>
      </c>
      <c r="P171" s="92" t="s">
        <v>41</v>
      </c>
      <c r="Q171" s="93" t="s">
        <v>1180</v>
      </c>
      <c r="R171" s="93" t="s">
        <v>1181</v>
      </c>
      <c r="S171" s="93" t="s">
        <v>44</v>
      </c>
      <c r="T171" s="93" t="s">
        <v>45</v>
      </c>
      <c r="U171" s="93" t="s">
        <v>46</v>
      </c>
      <c r="V171" s="93">
        <f>O171*2.5/1000</f>
        <v>24.785</v>
      </c>
      <c r="W171" s="9"/>
      <c r="X171" s="9"/>
      <c r="Y171" s="9"/>
      <c r="Z171" s="9"/>
      <c r="AA171" s="8" t="s">
        <v>1173</v>
      </c>
      <c r="AB171" s="8" t="s">
        <v>934</v>
      </c>
      <c r="AC171" s="7">
        <v>44648</v>
      </c>
      <c r="AD171" s="39" t="s">
        <v>49</v>
      </c>
    </row>
    <row r="172" spans="1:30" s="10" customFormat="1" ht="60" x14ac:dyDescent="0.25">
      <c r="A172" s="105" t="s">
        <v>1182</v>
      </c>
      <c r="B172" s="106">
        <v>43441</v>
      </c>
      <c r="C172" s="93" t="s">
        <v>1183</v>
      </c>
      <c r="D172" s="92" t="s">
        <v>106</v>
      </c>
      <c r="E172" s="92" t="s">
        <v>35</v>
      </c>
      <c r="F172" s="106">
        <v>43438</v>
      </c>
      <c r="G172" s="106">
        <v>44926</v>
      </c>
      <c r="H172" s="93" t="s">
        <v>1167</v>
      </c>
      <c r="I172" s="186">
        <v>91205905</v>
      </c>
      <c r="J172" s="186">
        <v>76389611514</v>
      </c>
      <c r="K172" s="93" t="s">
        <v>1168</v>
      </c>
      <c r="L172" s="93" t="s">
        <v>1184</v>
      </c>
      <c r="M172" s="93" t="s">
        <v>1185</v>
      </c>
      <c r="N172" s="93" t="s">
        <v>40</v>
      </c>
      <c r="O172" s="333">
        <v>11519</v>
      </c>
      <c r="P172" s="318" t="s">
        <v>1186</v>
      </c>
      <c r="Q172" s="93" t="s">
        <v>1187</v>
      </c>
      <c r="R172" s="93" t="s">
        <v>1188</v>
      </c>
      <c r="S172" s="93" t="s">
        <v>44</v>
      </c>
      <c r="T172" s="93" t="s">
        <v>45</v>
      </c>
      <c r="U172" s="93" t="s">
        <v>46</v>
      </c>
      <c r="V172" s="318">
        <f>O172*2.5/1000</f>
        <v>28.797499999999999</v>
      </c>
      <c r="W172" s="9"/>
      <c r="X172" s="9"/>
      <c r="Y172" s="9"/>
      <c r="Z172" s="9"/>
      <c r="AA172" s="8" t="s">
        <v>1110</v>
      </c>
      <c r="AB172" s="8" t="s">
        <v>934</v>
      </c>
      <c r="AC172" s="7">
        <v>44930</v>
      </c>
      <c r="AD172" s="39" t="s">
        <v>49</v>
      </c>
    </row>
    <row r="173" spans="1:30" s="10" customFormat="1" ht="390" x14ac:dyDescent="0.25">
      <c r="A173" s="105" t="s">
        <v>1182</v>
      </c>
      <c r="B173" s="106">
        <v>43441</v>
      </c>
      <c r="C173" s="93" t="s">
        <v>1183</v>
      </c>
      <c r="D173" s="92" t="s">
        <v>106</v>
      </c>
      <c r="E173" s="92" t="s">
        <v>35</v>
      </c>
      <c r="F173" s="106">
        <v>43438</v>
      </c>
      <c r="G173" s="106">
        <v>44926</v>
      </c>
      <c r="H173" s="93" t="s">
        <v>1167</v>
      </c>
      <c r="I173" s="186">
        <v>91205905</v>
      </c>
      <c r="J173" s="186">
        <v>76389611514</v>
      </c>
      <c r="K173" s="93" t="s">
        <v>1168</v>
      </c>
      <c r="L173" s="93" t="s">
        <v>1189</v>
      </c>
      <c r="M173" s="93" t="s">
        <v>1190</v>
      </c>
      <c r="N173" s="93" t="s">
        <v>40</v>
      </c>
      <c r="O173" s="334"/>
      <c r="P173" s="319"/>
      <c r="Q173" s="93" t="s">
        <v>1191</v>
      </c>
      <c r="R173" s="93" t="s">
        <v>1192</v>
      </c>
      <c r="S173" s="93" t="s">
        <v>44</v>
      </c>
      <c r="T173" s="93" t="s">
        <v>45</v>
      </c>
      <c r="U173" s="93" t="s">
        <v>46</v>
      </c>
      <c r="V173" s="319"/>
      <c r="W173" s="9"/>
      <c r="X173" s="9"/>
      <c r="Y173" s="9"/>
      <c r="Z173" s="9"/>
      <c r="AA173" s="8" t="s">
        <v>1193</v>
      </c>
      <c r="AB173" s="8" t="s">
        <v>934</v>
      </c>
      <c r="AC173" s="7">
        <v>44930</v>
      </c>
      <c r="AD173" s="39" t="s">
        <v>49</v>
      </c>
    </row>
    <row r="174" spans="1:30" s="80" customFormat="1" ht="60" x14ac:dyDescent="0.25">
      <c r="A174" s="108" t="s">
        <v>1194</v>
      </c>
      <c r="B174" s="109">
        <v>43453</v>
      </c>
      <c r="C174" s="99" t="s">
        <v>1195</v>
      </c>
      <c r="D174" s="100" t="s">
        <v>34</v>
      </c>
      <c r="E174" s="100" t="s">
        <v>35</v>
      </c>
      <c r="F174" s="109">
        <v>43438</v>
      </c>
      <c r="G174" s="109">
        <v>44639</v>
      </c>
      <c r="H174" s="99" t="s">
        <v>1196</v>
      </c>
      <c r="I174" s="187">
        <v>97190926</v>
      </c>
      <c r="J174" s="187">
        <v>30489089764</v>
      </c>
      <c r="K174" s="99" t="s">
        <v>1197</v>
      </c>
      <c r="L174" s="99" t="s">
        <v>1198</v>
      </c>
      <c r="M174" s="99" t="s">
        <v>1199</v>
      </c>
      <c r="N174" s="99" t="s">
        <v>40</v>
      </c>
      <c r="O174" s="114">
        <v>6624</v>
      </c>
      <c r="P174" s="100" t="s">
        <v>41</v>
      </c>
      <c r="Q174" s="99" t="s">
        <v>1200</v>
      </c>
      <c r="R174" s="99" t="s">
        <v>1201</v>
      </c>
      <c r="S174" s="99" t="s">
        <v>44</v>
      </c>
      <c r="T174" s="99" t="s">
        <v>45</v>
      </c>
      <c r="U174" s="99" t="s">
        <v>46</v>
      </c>
      <c r="V174" s="99">
        <f t="shared" ref="V174:V183" si="3">O174*2.5/1000</f>
        <v>16.559999999999999</v>
      </c>
      <c r="W174" s="63"/>
      <c r="X174" s="63"/>
      <c r="Y174" s="63"/>
      <c r="Z174" s="63"/>
      <c r="AA174" s="63" t="s">
        <v>1202</v>
      </c>
      <c r="AB174" s="63" t="s">
        <v>934</v>
      </c>
      <c r="AC174" s="82">
        <v>44649</v>
      </c>
      <c r="AD174" s="150" t="s">
        <v>49</v>
      </c>
    </row>
    <row r="175" spans="1:30" s="10" customFormat="1" ht="60" x14ac:dyDescent="0.25">
      <c r="A175" s="44" t="s">
        <v>1194</v>
      </c>
      <c r="B175" s="38">
        <v>43453</v>
      </c>
      <c r="C175" s="42" t="s">
        <v>1195</v>
      </c>
      <c r="D175" s="8" t="s">
        <v>34</v>
      </c>
      <c r="E175" s="8" t="s">
        <v>35</v>
      </c>
      <c r="F175" s="36">
        <v>43438</v>
      </c>
      <c r="G175" s="36">
        <v>47698</v>
      </c>
      <c r="H175" s="9" t="s">
        <v>1196</v>
      </c>
      <c r="I175" s="46">
        <v>97190926</v>
      </c>
      <c r="J175" s="46">
        <v>30489089764</v>
      </c>
      <c r="K175" s="9" t="s">
        <v>1197</v>
      </c>
      <c r="L175" s="9" t="s">
        <v>1203</v>
      </c>
      <c r="M175" s="9" t="s">
        <v>1204</v>
      </c>
      <c r="N175" s="9" t="s">
        <v>40</v>
      </c>
      <c r="O175" s="37">
        <v>2787</v>
      </c>
      <c r="P175" s="8" t="s">
        <v>57</v>
      </c>
      <c r="Q175" s="9" t="s">
        <v>1205</v>
      </c>
      <c r="R175" s="9" t="s">
        <v>1206</v>
      </c>
      <c r="S175" s="9" t="s">
        <v>44</v>
      </c>
      <c r="T175" s="9" t="s">
        <v>45</v>
      </c>
      <c r="U175" s="9" t="s">
        <v>60</v>
      </c>
      <c r="V175" s="9">
        <f>O175*1.2/1000</f>
        <v>3.3444000000000003</v>
      </c>
      <c r="W175" s="9"/>
      <c r="X175" s="9"/>
      <c r="Y175" s="9"/>
      <c r="Z175" s="9"/>
      <c r="AA175" s="9"/>
      <c r="AB175" s="9"/>
      <c r="AC175" s="9"/>
      <c r="AD175" s="54" t="s">
        <v>279</v>
      </c>
    </row>
    <row r="176" spans="1:30" s="104" customFormat="1" ht="60" x14ac:dyDescent="0.25">
      <c r="A176" s="105" t="s">
        <v>1207</v>
      </c>
      <c r="B176" s="106">
        <v>43441</v>
      </c>
      <c r="C176" s="93" t="s">
        <v>1208</v>
      </c>
      <c r="D176" s="92" t="s">
        <v>34</v>
      </c>
      <c r="E176" s="92" t="s">
        <v>35</v>
      </c>
      <c r="F176" s="106">
        <v>43439</v>
      </c>
      <c r="G176" s="106">
        <v>44639</v>
      </c>
      <c r="H176" s="93" t="s">
        <v>1209</v>
      </c>
      <c r="I176" s="186">
        <v>92197213</v>
      </c>
      <c r="J176" s="186" t="s">
        <v>1210</v>
      </c>
      <c r="K176" s="93" t="s">
        <v>1211</v>
      </c>
      <c r="L176" s="93" t="s">
        <v>1212</v>
      </c>
      <c r="M176" s="93" t="s">
        <v>1213</v>
      </c>
      <c r="N176" s="93" t="s">
        <v>40</v>
      </c>
      <c r="O176" s="115">
        <v>3102</v>
      </c>
      <c r="P176" s="92" t="s">
        <v>41</v>
      </c>
      <c r="Q176" s="93" t="s">
        <v>1214</v>
      </c>
      <c r="R176" s="93" t="s">
        <v>1215</v>
      </c>
      <c r="S176" s="93" t="s">
        <v>44</v>
      </c>
      <c r="T176" s="93" t="s">
        <v>45</v>
      </c>
      <c r="U176" s="93" t="s">
        <v>46</v>
      </c>
      <c r="V176" s="93">
        <f t="shared" si="3"/>
        <v>7.7549999999999999</v>
      </c>
      <c r="W176" s="93"/>
      <c r="X176" s="93"/>
      <c r="Y176" s="93"/>
      <c r="Z176" s="93"/>
      <c r="AA176" s="63" t="s">
        <v>1216</v>
      </c>
      <c r="AB176" s="63" t="s">
        <v>934</v>
      </c>
      <c r="AC176" s="82">
        <v>44650</v>
      </c>
      <c r="AD176" s="150" t="s">
        <v>49</v>
      </c>
    </row>
    <row r="177" spans="1:33" s="10" customFormat="1" ht="60" x14ac:dyDescent="0.25">
      <c r="A177" s="105" t="s">
        <v>1217</v>
      </c>
      <c r="B177" s="106">
        <v>43445</v>
      </c>
      <c r="C177" s="93" t="s">
        <v>1218</v>
      </c>
      <c r="D177" s="92" t="s">
        <v>34</v>
      </c>
      <c r="E177" s="92" t="s">
        <v>35</v>
      </c>
      <c r="F177" s="106">
        <v>43439</v>
      </c>
      <c r="G177" s="106">
        <v>44639</v>
      </c>
      <c r="H177" s="93" t="s">
        <v>1219</v>
      </c>
      <c r="I177" s="186">
        <v>97492108</v>
      </c>
      <c r="J177" s="186">
        <v>22566509198</v>
      </c>
      <c r="K177" s="93" t="s">
        <v>1220</v>
      </c>
      <c r="L177" s="93" t="s">
        <v>1221</v>
      </c>
      <c r="M177" s="93" t="s">
        <v>1222</v>
      </c>
      <c r="N177" s="93" t="s">
        <v>40</v>
      </c>
      <c r="O177" s="115">
        <v>1955</v>
      </c>
      <c r="P177" s="92" t="s">
        <v>41</v>
      </c>
      <c r="Q177" s="93" t="s">
        <v>1223</v>
      </c>
      <c r="R177" s="93" t="s">
        <v>1224</v>
      </c>
      <c r="S177" s="93" t="s">
        <v>44</v>
      </c>
      <c r="T177" s="93" t="s">
        <v>45</v>
      </c>
      <c r="U177" s="93" t="s">
        <v>46</v>
      </c>
      <c r="V177" s="93">
        <f t="shared" si="3"/>
        <v>4.8875000000000002</v>
      </c>
      <c r="W177" s="9"/>
      <c r="X177" s="9"/>
      <c r="Y177" s="9"/>
      <c r="Z177" s="9"/>
      <c r="AA177" s="9" t="s">
        <v>1225</v>
      </c>
      <c r="AB177" s="9" t="s">
        <v>934</v>
      </c>
      <c r="AC177" s="36">
        <v>44650</v>
      </c>
      <c r="AD177" s="54" t="s">
        <v>49</v>
      </c>
    </row>
    <row r="178" spans="1:33" s="10" customFormat="1" ht="60" x14ac:dyDescent="0.25">
      <c r="A178" s="105" t="s">
        <v>1217</v>
      </c>
      <c r="B178" s="106">
        <v>43445</v>
      </c>
      <c r="C178" s="93" t="s">
        <v>1218</v>
      </c>
      <c r="D178" s="92" t="s">
        <v>34</v>
      </c>
      <c r="E178" s="92" t="s">
        <v>35</v>
      </c>
      <c r="F178" s="106">
        <v>43439</v>
      </c>
      <c r="G178" s="106">
        <v>44639</v>
      </c>
      <c r="H178" s="93" t="s">
        <v>1219</v>
      </c>
      <c r="I178" s="186">
        <v>97492108</v>
      </c>
      <c r="J178" s="186">
        <v>22566509198</v>
      </c>
      <c r="K178" s="93" t="s">
        <v>1220</v>
      </c>
      <c r="L178" s="93" t="s">
        <v>1226</v>
      </c>
      <c r="M178" s="93" t="s">
        <v>1227</v>
      </c>
      <c r="N178" s="93" t="s">
        <v>40</v>
      </c>
      <c r="O178" s="115">
        <v>9993</v>
      </c>
      <c r="P178" s="92" t="s">
        <v>41</v>
      </c>
      <c r="Q178" s="93" t="s">
        <v>1228</v>
      </c>
      <c r="R178" s="93" t="s">
        <v>1229</v>
      </c>
      <c r="S178" s="93" t="s">
        <v>44</v>
      </c>
      <c r="T178" s="93" t="s">
        <v>45</v>
      </c>
      <c r="U178" s="93" t="s">
        <v>46</v>
      </c>
      <c r="V178" s="93">
        <f t="shared" si="3"/>
        <v>24.982500000000002</v>
      </c>
      <c r="W178" s="9"/>
      <c r="X178" s="9"/>
      <c r="Y178" s="9"/>
      <c r="Z178" s="9"/>
      <c r="AA178" s="9" t="s">
        <v>1225</v>
      </c>
      <c r="AB178" s="9" t="s">
        <v>934</v>
      </c>
      <c r="AC178" s="36">
        <v>44650</v>
      </c>
      <c r="AD178" s="54" t="s">
        <v>49</v>
      </c>
    </row>
    <row r="179" spans="1:33" s="10" customFormat="1" ht="60" x14ac:dyDescent="0.25">
      <c r="A179" s="105" t="s">
        <v>1217</v>
      </c>
      <c r="B179" s="106">
        <v>43445</v>
      </c>
      <c r="C179" s="93" t="s">
        <v>1218</v>
      </c>
      <c r="D179" s="92" t="s">
        <v>34</v>
      </c>
      <c r="E179" s="92" t="s">
        <v>35</v>
      </c>
      <c r="F179" s="106">
        <v>43439</v>
      </c>
      <c r="G179" s="106">
        <v>44639</v>
      </c>
      <c r="H179" s="93" t="s">
        <v>1219</v>
      </c>
      <c r="I179" s="186">
        <v>97492108</v>
      </c>
      <c r="J179" s="186">
        <v>22566509198</v>
      </c>
      <c r="K179" s="93" t="s">
        <v>1220</v>
      </c>
      <c r="L179" s="93" t="s">
        <v>1230</v>
      </c>
      <c r="M179" s="93" t="s">
        <v>1231</v>
      </c>
      <c r="N179" s="93" t="s">
        <v>40</v>
      </c>
      <c r="O179" s="115">
        <v>1000</v>
      </c>
      <c r="P179" s="92" t="s">
        <v>41</v>
      </c>
      <c r="Q179" s="93" t="s">
        <v>1232</v>
      </c>
      <c r="R179" s="93" t="s">
        <v>1233</v>
      </c>
      <c r="S179" s="93" t="s">
        <v>44</v>
      </c>
      <c r="T179" s="93" t="s">
        <v>45</v>
      </c>
      <c r="U179" s="93" t="s">
        <v>46</v>
      </c>
      <c r="V179" s="93">
        <f t="shared" si="3"/>
        <v>2.5</v>
      </c>
      <c r="W179" s="9"/>
      <c r="X179" s="9"/>
      <c r="Y179" s="9"/>
      <c r="Z179" s="9"/>
      <c r="AA179" s="9" t="s">
        <v>1225</v>
      </c>
      <c r="AB179" s="9" t="s">
        <v>934</v>
      </c>
      <c r="AC179" s="36">
        <v>44650</v>
      </c>
      <c r="AD179" s="54" t="s">
        <v>49</v>
      </c>
    </row>
    <row r="180" spans="1:33" s="10" customFormat="1" ht="267" customHeight="1" x14ac:dyDescent="0.25">
      <c r="A180" s="44" t="s">
        <v>1234</v>
      </c>
      <c r="B180" s="38">
        <v>43468</v>
      </c>
      <c r="C180" s="42" t="s">
        <v>1235</v>
      </c>
      <c r="D180" s="8" t="s">
        <v>106</v>
      </c>
      <c r="E180" s="8" t="s">
        <v>35</v>
      </c>
      <c r="F180" s="36">
        <v>43455</v>
      </c>
      <c r="G180" s="36">
        <v>60587</v>
      </c>
      <c r="H180" s="9" t="s">
        <v>1236</v>
      </c>
      <c r="I180" s="46" t="s">
        <v>1237</v>
      </c>
      <c r="J180" s="46">
        <v>37463118234</v>
      </c>
      <c r="K180" s="9" t="s">
        <v>1238</v>
      </c>
      <c r="L180" s="9" t="s">
        <v>1239</v>
      </c>
      <c r="M180" s="9" t="s">
        <v>1240</v>
      </c>
      <c r="N180" s="9" t="s">
        <v>1241</v>
      </c>
      <c r="O180" s="51">
        <v>391.7749</v>
      </c>
      <c r="P180" s="9" t="s">
        <v>367</v>
      </c>
      <c r="Q180" s="295" t="s">
        <v>1242</v>
      </c>
      <c r="R180" s="296"/>
      <c r="S180" s="9" t="s">
        <v>369</v>
      </c>
      <c r="T180" s="9" t="s">
        <v>370</v>
      </c>
      <c r="U180" s="9" t="s">
        <v>1243</v>
      </c>
      <c r="V180" s="9"/>
      <c r="W180" s="9"/>
      <c r="X180" s="9"/>
      <c r="Y180" s="9"/>
      <c r="Z180" s="9"/>
      <c r="AA180" s="9"/>
      <c r="AB180" s="9"/>
      <c r="AC180" s="9"/>
      <c r="AD180" s="54"/>
    </row>
    <row r="181" spans="1:33" s="10" customFormat="1" ht="60" x14ac:dyDescent="0.25">
      <c r="A181" s="44" t="s">
        <v>1244</v>
      </c>
      <c r="B181" s="38">
        <v>43446</v>
      </c>
      <c r="C181" s="42" t="s">
        <v>1245</v>
      </c>
      <c r="D181" s="8" t="s">
        <v>106</v>
      </c>
      <c r="E181" s="8" t="s">
        <v>35</v>
      </c>
      <c r="F181" s="36">
        <v>43441</v>
      </c>
      <c r="G181" s="36">
        <v>47707</v>
      </c>
      <c r="H181" s="9" t="s">
        <v>1246</v>
      </c>
      <c r="I181" s="46">
        <v>97625639</v>
      </c>
      <c r="J181" s="46">
        <v>16113028445</v>
      </c>
      <c r="K181" s="9" t="s">
        <v>1247</v>
      </c>
      <c r="L181" s="9" t="s">
        <v>1248</v>
      </c>
      <c r="M181" s="9" t="s">
        <v>1249</v>
      </c>
      <c r="N181" s="9" t="s">
        <v>40</v>
      </c>
      <c r="O181" s="37">
        <v>4304</v>
      </c>
      <c r="P181" s="8" t="s">
        <v>57</v>
      </c>
      <c r="Q181" s="9" t="s">
        <v>1250</v>
      </c>
      <c r="R181" s="9" t="s">
        <v>1251</v>
      </c>
      <c r="S181" s="9" t="s">
        <v>44</v>
      </c>
      <c r="T181" s="9" t="s">
        <v>45</v>
      </c>
      <c r="U181" s="9" t="s">
        <v>60</v>
      </c>
      <c r="V181" s="9">
        <f>O181*1.2/1000</f>
        <v>5.1648000000000005</v>
      </c>
      <c r="W181" s="9"/>
      <c r="X181" s="9"/>
      <c r="Y181" s="9"/>
      <c r="Z181" s="9"/>
      <c r="AA181" s="9"/>
      <c r="AB181" s="9"/>
      <c r="AC181" s="9"/>
      <c r="AD181" s="54"/>
    </row>
    <row r="182" spans="1:33" s="10" customFormat="1" ht="60" x14ac:dyDescent="0.25">
      <c r="A182" s="105" t="s">
        <v>1252</v>
      </c>
      <c r="B182" s="106">
        <v>43447</v>
      </c>
      <c r="C182" s="93" t="s">
        <v>1253</v>
      </c>
      <c r="D182" s="92" t="s">
        <v>106</v>
      </c>
      <c r="E182" s="93" t="s">
        <v>35</v>
      </c>
      <c r="F182" s="106">
        <v>43441</v>
      </c>
      <c r="G182" s="106">
        <v>44926</v>
      </c>
      <c r="H182" s="93" t="s">
        <v>1254</v>
      </c>
      <c r="I182" s="186">
        <v>92201865</v>
      </c>
      <c r="J182" s="186" t="s">
        <v>1255</v>
      </c>
      <c r="K182" s="93" t="s">
        <v>1256</v>
      </c>
      <c r="L182" s="93" t="s">
        <v>1257</v>
      </c>
      <c r="M182" s="93" t="s">
        <v>1258</v>
      </c>
      <c r="N182" s="93" t="s">
        <v>40</v>
      </c>
      <c r="O182" s="115">
        <v>12125</v>
      </c>
      <c r="P182" s="92" t="s">
        <v>41</v>
      </c>
      <c r="Q182" s="93" t="s">
        <v>1259</v>
      </c>
      <c r="R182" s="93" t="s">
        <v>1260</v>
      </c>
      <c r="S182" s="93" t="s">
        <v>44</v>
      </c>
      <c r="T182" s="93" t="s">
        <v>45</v>
      </c>
      <c r="U182" s="93" t="s">
        <v>46</v>
      </c>
      <c r="V182" s="93">
        <f t="shared" si="3"/>
        <v>30.3125</v>
      </c>
      <c r="W182" s="9"/>
      <c r="X182" s="9"/>
      <c r="Y182" s="9"/>
      <c r="Z182" s="9"/>
      <c r="AA182" s="8" t="s">
        <v>1261</v>
      </c>
      <c r="AB182" s="8" t="s">
        <v>135</v>
      </c>
      <c r="AC182" s="7">
        <v>44930</v>
      </c>
      <c r="AD182" s="39" t="s">
        <v>49</v>
      </c>
      <c r="AE182" s="56"/>
      <c r="AF182" s="56"/>
      <c r="AG182" s="56"/>
    </row>
    <row r="183" spans="1:33" s="10" customFormat="1" ht="60" x14ac:dyDescent="0.25">
      <c r="A183" s="105" t="s">
        <v>1262</v>
      </c>
      <c r="B183" s="106">
        <v>43447</v>
      </c>
      <c r="C183" s="93" t="s">
        <v>1263</v>
      </c>
      <c r="D183" s="92" t="s">
        <v>106</v>
      </c>
      <c r="E183" s="93" t="s">
        <v>35</v>
      </c>
      <c r="F183" s="106">
        <v>43441</v>
      </c>
      <c r="G183" s="106">
        <v>44639</v>
      </c>
      <c r="H183" s="93" t="s">
        <v>1264</v>
      </c>
      <c r="I183" s="186">
        <v>92203825</v>
      </c>
      <c r="J183" s="186">
        <v>58307048075</v>
      </c>
      <c r="K183" s="93" t="s">
        <v>1265</v>
      </c>
      <c r="L183" s="93" t="s">
        <v>1266</v>
      </c>
      <c r="M183" s="93" t="s">
        <v>1267</v>
      </c>
      <c r="N183" s="93" t="s">
        <v>40</v>
      </c>
      <c r="O183" s="115">
        <v>1115</v>
      </c>
      <c r="P183" s="92" t="s">
        <v>41</v>
      </c>
      <c r="Q183" s="93" t="s">
        <v>1268</v>
      </c>
      <c r="R183" s="93" t="s">
        <v>1269</v>
      </c>
      <c r="S183" s="93" t="s">
        <v>44</v>
      </c>
      <c r="T183" s="93" t="s">
        <v>45</v>
      </c>
      <c r="U183" s="93" t="s">
        <v>46</v>
      </c>
      <c r="V183" s="93">
        <f t="shared" si="3"/>
        <v>2.7875000000000001</v>
      </c>
      <c r="W183" s="9"/>
      <c r="X183" s="9"/>
      <c r="Y183" s="9"/>
      <c r="Z183" s="9"/>
      <c r="AA183" s="9" t="s">
        <v>1270</v>
      </c>
      <c r="AB183" s="9" t="s">
        <v>934</v>
      </c>
      <c r="AC183" s="36">
        <v>44650</v>
      </c>
      <c r="AD183" s="54" t="s">
        <v>49</v>
      </c>
      <c r="AE183" s="56"/>
      <c r="AF183" s="56"/>
      <c r="AG183" s="56"/>
    </row>
    <row r="184" spans="1:33" s="10" customFormat="1" ht="210" x14ac:dyDescent="0.25">
      <c r="A184" s="396" t="s">
        <v>1271</v>
      </c>
      <c r="B184" s="387">
        <v>43452</v>
      </c>
      <c r="C184" s="265" t="s">
        <v>1272</v>
      </c>
      <c r="D184" s="255" t="s">
        <v>106</v>
      </c>
      <c r="E184" s="253" t="s">
        <v>35</v>
      </c>
      <c r="F184" s="281">
        <v>43444</v>
      </c>
      <c r="G184" s="281">
        <v>60622</v>
      </c>
      <c r="H184" s="253" t="s">
        <v>1273</v>
      </c>
      <c r="I184" s="270" t="s">
        <v>1274</v>
      </c>
      <c r="J184" s="270">
        <v>70427199569</v>
      </c>
      <c r="K184" s="253" t="s">
        <v>363</v>
      </c>
      <c r="L184" s="253" t="s">
        <v>1275</v>
      </c>
      <c r="M184" s="253" t="s">
        <v>1276</v>
      </c>
      <c r="N184" s="253" t="s">
        <v>760</v>
      </c>
      <c r="O184" s="328">
        <v>685.21339999999998</v>
      </c>
      <c r="P184" s="253" t="s">
        <v>367</v>
      </c>
      <c r="Q184" s="324" t="s">
        <v>1277</v>
      </c>
      <c r="R184" s="272"/>
      <c r="S184" s="253" t="s">
        <v>369</v>
      </c>
      <c r="T184" s="253" t="s">
        <v>370</v>
      </c>
      <c r="U184" s="253" t="s">
        <v>1278</v>
      </c>
      <c r="V184" s="253"/>
      <c r="W184" s="9" t="s">
        <v>1279</v>
      </c>
      <c r="X184" s="9" t="s">
        <v>1280</v>
      </c>
      <c r="Y184" s="9" t="s">
        <v>1281</v>
      </c>
      <c r="Z184" s="7">
        <v>43735</v>
      </c>
      <c r="AA184" s="8"/>
      <c r="AB184" s="8"/>
      <c r="AC184" s="8"/>
      <c r="AD184" s="20" t="s">
        <v>1282</v>
      </c>
      <c r="AE184" s="56"/>
      <c r="AF184" s="56"/>
      <c r="AG184" s="56"/>
    </row>
    <row r="185" spans="1:33" s="10" customFormat="1" x14ac:dyDescent="0.25">
      <c r="A185" s="397"/>
      <c r="B185" s="388"/>
      <c r="C185" s="277"/>
      <c r="D185" s="275"/>
      <c r="E185" s="274"/>
      <c r="F185" s="378"/>
      <c r="G185" s="378"/>
      <c r="H185" s="274"/>
      <c r="I185" s="279"/>
      <c r="J185" s="279"/>
      <c r="K185" s="274"/>
      <c r="L185" s="274"/>
      <c r="M185" s="274"/>
      <c r="N185" s="274"/>
      <c r="O185" s="329"/>
      <c r="P185" s="274"/>
      <c r="Q185" s="325"/>
      <c r="R185" s="326"/>
      <c r="S185" s="274"/>
      <c r="T185" s="274"/>
      <c r="U185" s="274"/>
      <c r="V185" s="274"/>
      <c r="X185" s="9" t="s">
        <v>1283</v>
      </c>
      <c r="Y185" s="9" t="s">
        <v>246</v>
      </c>
      <c r="Z185" s="7">
        <v>44201</v>
      </c>
      <c r="AA185" s="8"/>
      <c r="AB185" s="8"/>
      <c r="AC185" s="8"/>
      <c r="AD185" s="20"/>
      <c r="AE185" s="56"/>
      <c r="AF185" s="56"/>
      <c r="AG185" s="56"/>
    </row>
    <row r="186" spans="1:33" s="10" customFormat="1" ht="90" x14ac:dyDescent="0.25">
      <c r="A186" s="397"/>
      <c r="B186" s="388"/>
      <c r="C186" s="277"/>
      <c r="D186" s="275"/>
      <c r="E186" s="274"/>
      <c r="F186" s="378"/>
      <c r="G186" s="378"/>
      <c r="H186" s="274"/>
      <c r="I186" s="279"/>
      <c r="J186" s="279"/>
      <c r="K186" s="274"/>
      <c r="L186" s="274"/>
      <c r="M186" s="274"/>
      <c r="N186" s="274"/>
      <c r="O186" s="329"/>
      <c r="P186" s="274"/>
      <c r="Q186" s="325"/>
      <c r="R186" s="326"/>
      <c r="S186" s="274"/>
      <c r="T186" s="274"/>
      <c r="U186" s="274"/>
      <c r="V186" s="274"/>
      <c r="W186" s="9" t="s">
        <v>1284</v>
      </c>
      <c r="X186" s="9" t="s">
        <v>1285</v>
      </c>
      <c r="Y186" s="9" t="s">
        <v>246</v>
      </c>
      <c r="Z186" s="7">
        <v>44358</v>
      </c>
      <c r="AA186" s="8"/>
      <c r="AB186" s="8"/>
      <c r="AC186" s="8"/>
      <c r="AD186" s="20"/>
      <c r="AE186" s="56"/>
      <c r="AF186" s="56"/>
      <c r="AG186" s="56"/>
    </row>
    <row r="187" spans="1:33" s="10" customFormat="1" ht="255" x14ac:dyDescent="0.25">
      <c r="A187" s="398"/>
      <c r="B187" s="389"/>
      <c r="C187" s="266"/>
      <c r="D187" s="256"/>
      <c r="E187" s="254"/>
      <c r="F187" s="282"/>
      <c r="G187" s="282"/>
      <c r="H187" s="254"/>
      <c r="I187" s="271"/>
      <c r="J187" s="271"/>
      <c r="K187" s="254"/>
      <c r="L187" s="254"/>
      <c r="M187" s="254"/>
      <c r="N187" s="254"/>
      <c r="O187" s="330"/>
      <c r="P187" s="254"/>
      <c r="Q187" s="327"/>
      <c r="R187" s="273"/>
      <c r="S187" s="254"/>
      <c r="T187" s="254"/>
      <c r="U187" s="254"/>
      <c r="V187" s="254"/>
      <c r="W187" s="9" t="s">
        <v>1286</v>
      </c>
      <c r="X187" s="9" t="s">
        <v>1287</v>
      </c>
      <c r="Y187" s="9" t="s">
        <v>423</v>
      </c>
      <c r="Z187" s="237">
        <v>45345</v>
      </c>
      <c r="AA187" s="8"/>
      <c r="AB187" s="8"/>
      <c r="AC187" s="8"/>
      <c r="AD187" s="20"/>
      <c r="AE187" s="56"/>
      <c r="AF187" s="56"/>
      <c r="AG187" s="56"/>
    </row>
    <row r="188" spans="1:33" ht="120" x14ac:dyDescent="0.25">
      <c r="A188" s="396" t="s">
        <v>1288</v>
      </c>
      <c r="B188" s="387">
        <v>43452</v>
      </c>
      <c r="C188" s="265" t="s">
        <v>1289</v>
      </c>
      <c r="D188" s="255" t="s">
        <v>106</v>
      </c>
      <c r="E188" s="253" t="s">
        <v>35</v>
      </c>
      <c r="F188" s="281">
        <v>43444</v>
      </c>
      <c r="G188" s="281">
        <v>59407</v>
      </c>
      <c r="H188" s="253" t="s">
        <v>1273</v>
      </c>
      <c r="I188" s="375">
        <v>10025375</v>
      </c>
      <c r="J188" s="270">
        <v>70427199569</v>
      </c>
      <c r="K188" s="253" t="s">
        <v>363</v>
      </c>
      <c r="L188" s="253" t="s">
        <v>1290</v>
      </c>
      <c r="M188" s="253" t="s">
        <v>1291</v>
      </c>
      <c r="N188" s="253" t="s">
        <v>760</v>
      </c>
      <c r="O188" s="328">
        <v>1017.9625</v>
      </c>
      <c r="P188" s="253" t="s">
        <v>367</v>
      </c>
      <c r="Q188" s="324" t="s">
        <v>1292</v>
      </c>
      <c r="R188" s="272"/>
      <c r="S188" s="253" t="s">
        <v>369</v>
      </c>
      <c r="T188" s="253" t="s">
        <v>370</v>
      </c>
      <c r="U188" s="253" t="s">
        <v>1293</v>
      </c>
      <c r="V188" s="253"/>
      <c r="W188" s="9" t="s">
        <v>1294</v>
      </c>
      <c r="X188" s="9" t="s">
        <v>1295</v>
      </c>
      <c r="Y188" s="9" t="s">
        <v>1281</v>
      </c>
      <c r="Z188" s="7">
        <v>43735</v>
      </c>
      <c r="AA188" s="9"/>
      <c r="AB188" s="9"/>
      <c r="AC188" s="9"/>
      <c r="AD188" s="20" t="s">
        <v>1296</v>
      </c>
      <c r="AE188" s="56"/>
      <c r="AF188" s="56"/>
      <c r="AG188" s="56"/>
    </row>
    <row r="189" spans="1:33" ht="180" x14ac:dyDescent="0.25">
      <c r="A189" s="397"/>
      <c r="B189" s="388"/>
      <c r="C189" s="277"/>
      <c r="D189" s="275"/>
      <c r="E189" s="274"/>
      <c r="F189" s="378"/>
      <c r="G189" s="378"/>
      <c r="H189" s="274"/>
      <c r="I189" s="376"/>
      <c r="J189" s="279"/>
      <c r="K189" s="274"/>
      <c r="L189" s="274"/>
      <c r="M189" s="274"/>
      <c r="N189" s="274"/>
      <c r="O189" s="329"/>
      <c r="P189" s="274"/>
      <c r="Q189" s="325"/>
      <c r="R189" s="326"/>
      <c r="S189" s="274"/>
      <c r="T189" s="274"/>
      <c r="U189" s="274"/>
      <c r="V189" s="274"/>
      <c r="W189" s="9" t="s">
        <v>1297</v>
      </c>
      <c r="X189" s="9" t="s">
        <v>1298</v>
      </c>
      <c r="Y189" s="9" t="s">
        <v>246</v>
      </c>
      <c r="Z189" s="7">
        <v>44201</v>
      </c>
      <c r="AA189" s="9"/>
      <c r="AB189" s="9"/>
      <c r="AC189" s="9"/>
      <c r="AD189" s="20"/>
      <c r="AE189" s="56"/>
      <c r="AF189" s="56"/>
      <c r="AG189" s="56"/>
    </row>
    <row r="190" spans="1:33" ht="102" customHeight="1" x14ac:dyDescent="0.25">
      <c r="A190" s="397"/>
      <c r="B190" s="388"/>
      <c r="C190" s="277"/>
      <c r="D190" s="275"/>
      <c r="E190" s="274"/>
      <c r="F190" s="378"/>
      <c r="G190" s="378"/>
      <c r="H190" s="274"/>
      <c r="I190" s="376"/>
      <c r="J190" s="279"/>
      <c r="K190" s="274"/>
      <c r="L190" s="274"/>
      <c r="M190" s="274"/>
      <c r="N190" s="274"/>
      <c r="O190" s="329"/>
      <c r="P190" s="274"/>
      <c r="Q190" s="325"/>
      <c r="R190" s="326"/>
      <c r="S190" s="274"/>
      <c r="T190" s="274"/>
      <c r="U190" s="274"/>
      <c r="V190" s="274"/>
      <c r="W190" s="9" t="s">
        <v>1299</v>
      </c>
      <c r="X190" s="9" t="s">
        <v>1300</v>
      </c>
      <c r="Y190" s="9" t="s">
        <v>246</v>
      </c>
      <c r="Z190" s="7">
        <v>44358</v>
      </c>
      <c r="AA190" s="9"/>
      <c r="AB190" s="9"/>
      <c r="AC190" s="9"/>
      <c r="AD190" s="20"/>
      <c r="AE190" s="56"/>
      <c r="AF190" s="56"/>
      <c r="AG190" s="56"/>
    </row>
    <row r="191" spans="1:33" ht="180" x14ac:dyDescent="0.25">
      <c r="A191" s="398"/>
      <c r="B191" s="389"/>
      <c r="C191" s="266"/>
      <c r="D191" s="256"/>
      <c r="E191" s="254"/>
      <c r="F191" s="282"/>
      <c r="G191" s="282"/>
      <c r="H191" s="254"/>
      <c r="I191" s="377"/>
      <c r="J191" s="271"/>
      <c r="K191" s="254"/>
      <c r="L191" s="254"/>
      <c r="M191" s="254"/>
      <c r="N191" s="254"/>
      <c r="O191" s="330"/>
      <c r="P191" s="254"/>
      <c r="Q191" s="327"/>
      <c r="R191" s="273"/>
      <c r="S191" s="254"/>
      <c r="T191" s="254"/>
      <c r="U191" s="254"/>
      <c r="V191" s="254"/>
      <c r="W191" s="9" t="s">
        <v>1301</v>
      </c>
      <c r="X191" s="9" t="s">
        <v>1302</v>
      </c>
      <c r="Y191" s="9" t="s">
        <v>423</v>
      </c>
      <c r="Z191" s="7">
        <v>45345</v>
      </c>
      <c r="AA191" s="9"/>
      <c r="AB191" s="9"/>
      <c r="AC191" s="9"/>
      <c r="AD191" s="20"/>
      <c r="AE191" s="56"/>
      <c r="AF191" s="56"/>
      <c r="AG191" s="56"/>
    </row>
    <row r="192" spans="1:33" ht="120" customHeight="1" x14ac:dyDescent="0.25">
      <c r="A192" s="396" t="s">
        <v>1303</v>
      </c>
      <c r="B192" s="387">
        <v>43452</v>
      </c>
      <c r="C192" s="265" t="s">
        <v>1304</v>
      </c>
      <c r="D192" s="255" t="s">
        <v>106</v>
      </c>
      <c r="E192" s="253" t="s">
        <v>35</v>
      </c>
      <c r="F192" s="281">
        <v>43445</v>
      </c>
      <c r="G192" s="281">
        <v>59407</v>
      </c>
      <c r="H192" s="253" t="s">
        <v>1273</v>
      </c>
      <c r="I192" s="375">
        <v>10025375</v>
      </c>
      <c r="J192" s="270">
        <v>70427199569</v>
      </c>
      <c r="K192" s="253" t="s">
        <v>363</v>
      </c>
      <c r="L192" s="253" t="s">
        <v>1305</v>
      </c>
      <c r="M192" s="253" t="s">
        <v>1306</v>
      </c>
      <c r="N192" s="253" t="s">
        <v>1307</v>
      </c>
      <c r="O192" s="345">
        <v>969.58579999999995</v>
      </c>
      <c r="P192" s="253" t="s">
        <v>367</v>
      </c>
      <c r="Q192" s="324" t="s">
        <v>1308</v>
      </c>
      <c r="R192" s="272"/>
      <c r="S192" s="253" t="s">
        <v>369</v>
      </c>
      <c r="T192" s="253" t="s">
        <v>370</v>
      </c>
      <c r="U192" s="253" t="s">
        <v>1309</v>
      </c>
      <c r="V192" s="253"/>
      <c r="W192" s="9" t="s">
        <v>1294</v>
      </c>
      <c r="X192" s="9" t="s">
        <v>1310</v>
      </c>
      <c r="Y192" s="9" t="s">
        <v>1281</v>
      </c>
      <c r="Z192" s="7">
        <v>43735</v>
      </c>
      <c r="AA192" s="9"/>
      <c r="AB192" s="9"/>
      <c r="AC192" s="9"/>
      <c r="AD192" s="20" t="s">
        <v>1296</v>
      </c>
      <c r="AE192" s="56"/>
      <c r="AF192" s="56"/>
      <c r="AG192" s="56"/>
    </row>
    <row r="193" spans="1:33" ht="409.6" customHeight="1" x14ac:dyDescent="0.25">
      <c r="A193" s="397"/>
      <c r="B193" s="388"/>
      <c r="C193" s="277"/>
      <c r="D193" s="275"/>
      <c r="E193" s="274"/>
      <c r="F193" s="378"/>
      <c r="G193" s="378"/>
      <c r="H193" s="274"/>
      <c r="I193" s="376"/>
      <c r="J193" s="279"/>
      <c r="K193" s="274"/>
      <c r="L193" s="274"/>
      <c r="M193" s="274"/>
      <c r="N193" s="274"/>
      <c r="O193" s="346"/>
      <c r="P193" s="274"/>
      <c r="Q193" s="325"/>
      <c r="R193" s="326"/>
      <c r="S193" s="274"/>
      <c r="T193" s="274"/>
      <c r="U193" s="274"/>
      <c r="V193" s="274"/>
      <c r="W193" s="9" t="s">
        <v>1311</v>
      </c>
      <c r="X193" s="9" t="s">
        <v>1312</v>
      </c>
      <c r="Y193" s="9" t="s">
        <v>1313</v>
      </c>
      <c r="Z193" s="7">
        <v>43829</v>
      </c>
      <c r="AA193" s="9"/>
      <c r="AB193" s="9"/>
      <c r="AC193" s="9"/>
      <c r="AD193" s="20"/>
      <c r="AE193" s="56"/>
      <c r="AF193" s="56"/>
      <c r="AG193" s="56"/>
    </row>
    <row r="194" spans="1:33" ht="195" x14ac:dyDescent="0.25">
      <c r="A194" s="397"/>
      <c r="B194" s="388"/>
      <c r="C194" s="277"/>
      <c r="D194" s="275"/>
      <c r="E194" s="274"/>
      <c r="F194" s="378"/>
      <c r="G194" s="378"/>
      <c r="H194" s="274"/>
      <c r="I194" s="376"/>
      <c r="J194" s="279"/>
      <c r="K194" s="274"/>
      <c r="L194" s="274"/>
      <c r="M194" s="274"/>
      <c r="N194" s="274"/>
      <c r="O194" s="346"/>
      <c r="P194" s="274"/>
      <c r="Q194" s="325"/>
      <c r="R194" s="326"/>
      <c r="S194" s="274"/>
      <c r="T194" s="274"/>
      <c r="U194" s="274"/>
      <c r="V194" s="274"/>
      <c r="W194" s="9" t="s">
        <v>1314</v>
      </c>
      <c r="X194" s="9" t="s">
        <v>1315</v>
      </c>
      <c r="Y194" s="9" t="s">
        <v>1316</v>
      </c>
      <c r="Z194" s="7" t="s">
        <v>1317</v>
      </c>
      <c r="AA194" s="9"/>
      <c r="AB194" s="9"/>
      <c r="AC194" s="9"/>
      <c r="AD194" s="20"/>
      <c r="AE194" s="56"/>
      <c r="AF194" s="56"/>
      <c r="AG194" s="56"/>
    </row>
    <row r="195" spans="1:33" ht="120" x14ac:dyDescent="0.25">
      <c r="A195" s="397"/>
      <c r="B195" s="388"/>
      <c r="C195" s="277"/>
      <c r="D195" s="275"/>
      <c r="E195" s="274"/>
      <c r="F195" s="378"/>
      <c r="G195" s="378"/>
      <c r="H195" s="274"/>
      <c r="I195" s="376"/>
      <c r="J195" s="279"/>
      <c r="K195" s="274"/>
      <c r="L195" s="274"/>
      <c r="M195" s="274"/>
      <c r="N195" s="274"/>
      <c r="O195" s="346"/>
      <c r="P195" s="274"/>
      <c r="Q195" s="325"/>
      <c r="R195" s="326"/>
      <c r="S195" s="274"/>
      <c r="T195" s="274"/>
      <c r="U195" s="274"/>
      <c r="V195" s="274"/>
      <c r="W195" s="9" t="s">
        <v>1318</v>
      </c>
      <c r="X195" s="9" t="s">
        <v>1319</v>
      </c>
      <c r="Y195" s="9" t="s">
        <v>473</v>
      </c>
      <c r="Z195" s="7">
        <v>43999</v>
      </c>
      <c r="AA195" s="9"/>
      <c r="AB195" s="9"/>
      <c r="AC195" s="9"/>
      <c r="AD195" s="20"/>
      <c r="AE195" s="56"/>
      <c r="AF195" s="56"/>
      <c r="AG195" s="56"/>
    </row>
    <row r="196" spans="1:33" ht="180" x14ac:dyDescent="0.25">
      <c r="A196" s="397"/>
      <c r="B196" s="388"/>
      <c r="C196" s="277"/>
      <c r="D196" s="275"/>
      <c r="E196" s="274"/>
      <c r="F196" s="378"/>
      <c r="G196" s="378"/>
      <c r="H196" s="274"/>
      <c r="I196" s="376"/>
      <c r="J196" s="279"/>
      <c r="K196" s="274"/>
      <c r="L196" s="274"/>
      <c r="M196" s="274"/>
      <c r="N196" s="274"/>
      <c r="O196" s="346"/>
      <c r="P196" s="274"/>
      <c r="Q196" s="325"/>
      <c r="R196" s="326"/>
      <c r="S196" s="274"/>
      <c r="T196" s="274"/>
      <c r="U196" s="274"/>
      <c r="V196" s="274"/>
      <c r="W196" s="9" t="s">
        <v>1320</v>
      </c>
      <c r="X196" s="9" t="s">
        <v>1321</v>
      </c>
      <c r="Y196" s="9" t="s">
        <v>246</v>
      </c>
      <c r="Z196" s="7">
        <v>44201</v>
      </c>
      <c r="AA196" s="9"/>
      <c r="AB196" s="9"/>
      <c r="AC196" s="9"/>
      <c r="AD196" s="20"/>
      <c r="AE196" s="56"/>
      <c r="AF196" s="56"/>
      <c r="AG196" s="56"/>
    </row>
    <row r="197" spans="1:33" ht="30" x14ac:dyDescent="0.25">
      <c r="A197" s="397"/>
      <c r="B197" s="388"/>
      <c r="C197" s="277"/>
      <c r="D197" s="275"/>
      <c r="E197" s="274"/>
      <c r="F197" s="378"/>
      <c r="G197" s="378"/>
      <c r="H197" s="274"/>
      <c r="I197" s="376"/>
      <c r="J197" s="279"/>
      <c r="K197" s="274"/>
      <c r="L197" s="274"/>
      <c r="M197" s="274"/>
      <c r="N197" s="274"/>
      <c r="O197" s="346"/>
      <c r="P197" s="274"/>
      <c r="Q197" s="325"/>
      <c r="R197" s="326"/>
      <c r="S197" s="274"/>
      <c r="T197" s="274"/>
      <c r="U197" s="274"/>
      <c r="V197" s="274"/>
      <c r="W197" s="9" t="s">
        <v>1322</v>
      </c>
      <c r="X197" s="9" t="s">
        <v>1323</v>
      </c>
      <c r="Y197" s="9" t="s">
        <v>869</v>
      </c>
      <c r="Z197" s="7">
        <v>44746</v>
      </c>
      <c r="AA197" s="9"/>
      <c r="AB197" s="9"/>
      <c r="AC197" s="9"/>
      <c r="AD197" s="20"/>
      <c r="AE197" s="56"/>
      <c r="AF197" s="56"/>
      <c r="AG197" s="56"/>
    </row>
    <row r="198" spans="1:33" ht="180" x14ac:dyDescent="0.25">
      <c r="A198" s="397"/>
      <c r="B198" s="388"/>
      <c r="C198" s="277"/>
      <c r="D198" s="275"/>
      <c r="E198" s="274"/>
      <c r="F198" s="378"/>
      <c r="G198" s="378"/>
      <c r="H198" s="274"/>
      <c r="I198" s="376"/>
      <c r="J198" s="279"/>
      <c r="K198" s="274"/>
      <c r="L198" s="274"/>
      <c r="M198" s="274"/>
      <c r="N198" s="274"/>
      <c r="O198" s="346"/>
      <c r="P198" s="274"/>
      <c r="Q198" s="325"/>
      <c r="R198" s="326"/>
      <c r="S198" s="274"/>
      <c r="T198" s="274"/>
      <c r="U198" s="274"/>
      <c r="V198" s="274"/>
      <c r="W198" s="9" t="s">
        <v>1324</v>
      </c>
      <c r="X198" s="9" t="s">
        <v>1325</v>
      </c>
      <c r="Y198" s="9" t="s">
        <v>423</v>
      </c>
      <c r="Z198" s="7">
        <v>45345</v>
      </c>
      <c r="AA198" s="9"/>
      <c r="AB198" s="9"/>
      <c r="AC198" s="9"/>
      <c r="AD198" s="20"/>
      <c r="AE198" s="56"/>
      <c r="AF198" s="56"/>
      <c r="AG198" s="56"/>
    </row>
    <row r="199" spans="1:33" ht="75" x14ac:dyDescent="0.25">
      <c r="A199" s="398"/>
      <c r="B199" s="389"/>
      <c r="C199" s="266"/>
      <c r="D199" s="256"/>
      <c r="E199" s="254"/>
      <c r="F199" s="282"/>
      <c r="G199" s="282"/>
      <c r="H199" s="254"/>
      <c r="I199" s="377"/>
      <c r="J199" s="271"/>
      <c r="K199" s="254"/>
      <c r="L199" s="254"/>
      <c r="M199" s="254"/>
      <c r="N199" s="254"/>
      <c r="O199" s="347"/>
      <c r="P199" s="254"/>
      <c r="Q199" s="327"/>
      <c r="R199" s="273"/>
      <c r="S199" s="254"/>
      <c r="T199" s="254"/>
      <c r="U199" s="254"/>
      <c r="V199" s="254"/>
      <c r="W199" s="9" t="s">
        <v>1326</v>
      </c>
      <c r="X199" s="9" t="s">
        <v>1327</v>
      </c>
      <c r="Y199" s="9" t="s">
        <v>423</v>
      </c>
      <c r="Z199" s="7">
        <v>45418</v>
      </c>
      <c r="AA199" s="9"/>
      <c r="AB199" s="9"/>
      <c r="AC199" s="9"/>
      <c r="AD199" s="20"/>
      <c r="AE199" s="56"/>
      <c r="AF199" s="56"/>
      <c r="AG199" s="56"/>
    </row>
    <row r="200" spans="1:33" ht="30" x14ac:dyDescent="0.25">
      <c r="A200" s="396" t="s">
        <v>1328</v>
      </c>
      <c r="B200" s="387">
        <v>43452</v>
      </c>
      <c r="C200" s="265" t="s">
        <v>1329</v>
      </c>
      <c r="D200" s="255" t="s">
        <v>106</v>
      </c>
      <c r="E200" s="253" t="s">
        <v>35</v>
      </c>
      <c r="F200" s="281">
        <v>43445</v>
      </c>
      <c r="G200" s="281">
        <v>59407</v>
      </c>
      <c r="H200" s="253" t="s">
        <v>1273</v>
      </c>
      <c r="I200" s="375">
        <v>10025375</v>
      </c>
      <c r="J200" s="270">
        <v>70427199569</v>
      </c>
      <c r="K200" s="253" t="s">
        <v>363</v>
      </c>
      <c r="L200" s="253" t="s">
        <v>1330</v>
      </c>
      <c r="M200" s="253" t="s">
        <v>1331</v>
      </c>
      <c r="N200" s="253" t="s">
        <v>1332</v>
      </c>
      <c r="O200" s="328">
        <v>742.14509999999996</v>
      </c>
      <c r="P200" s="253" t="s">
        <v>367</v>
      </c>
      <c r="Q200" s="324" t="s">
        <v>1333</v>
      </c>
      <c r="R200" s="272"/>
      <c r="S200" s="253" t="s">
        <v>369</v>
      </c>
      <c r="T200" s="253" t="s">
        <v>370</v>
      </c>
      <c r="U200" s="253" t="s">
        <v>1293</v>
      </c>
      <c r="V200" s="253"/>
      <c r="W200" s="9" t="s">
        <v>1334</v>
      </c>
      <c r="X200" s="9" t="s">
        <v>1335</v>
      </c>
      <c r="Y200" s="8" t="s">
        <v>200</v>
      </c>
      <c r="Z200" s="36">
        <v>43510</v>
      </c>
      <c r="AA200" s="9"/>
      <c r="AB200" s="9"/>
      <c r="AC200" s="9"/>
      <c r="AD200" s="55"/>
      <c r="AE200" s="56"/>
      <c r="AF200" s="56"/>
      <c r="AG200" s="56"/>
    </row>
    <row r="201" spans="1:33" ht="120" x14ac:dyDescent="0.25">
      <c r="A201" s="397"/>
      <c r="B201" s="388"/>
      <c r="C201" s="277"/>
      <c r="D201" s="275"/>
      <c r="E201" s="274"/>
      <c r="F201" s="378"/>
      <c r="G201" s="378"/>
      <c r="H201" s="274"/>
      <c r="I201" s="376"/>
      <c r="J201" s="279"/>
      <c r="K201" s="274"/>
      <c r="L201" s="274"/>
      <c r="M201" s="274"/>
      <c r="N201" s="274"/>
      <c r="O201" s="329"/>
      <c r="P201" s="274"/>
      <c r="Q201" s="325"/>
      <c r="R201" s="326"/>
      <c r="S201" s="274"/>
      <c r="T201" s="274"/>
      <c r="U201" s="274"/>
      <c r="V201" s="274"/>
      <c r="W201" s="9" t="s">
        <v>1336</v>
      </c>
      <c r="X201" s="9" t="s">
        <v>1337</v>
      </c>
      <c r="Y201" s="9" t="s">
        <v>1281</v>
      </c>
      <c r="Z201" s="7">
        <v>43735</v>
      </c>
      <c r="AA201" s="9"/>
      <c r="AB201" s="9"/>
      <c r="AC201" s="9"/>
      <c r="AD201" s="20" t="s">
        <v>1338</v>
      </c>
      <c r="AE201" s="56"/>
      <c r="AF201" s="56"/>
      <c r="AG201" s="56"/>
    </row>
    <row r="202" spans="1:33" ht="180" x14ac:dyDescent="0.25">
      <c r="A202" s="397"/>
      <c r="B202" s="388"/>
      <c r="C202" s="277"/>
      <c r="D202" s="275"/>
      <c r="E202" s="274"/>
      <c r="F202" s="378"/>
      <c r="G202" s="378"/>
      <c r="H202" s="274"/>
      <c r="I202" s="376"/>
      <c r="J202" s="279"/>
      <c r="K202" s="274"/>
      <c r="L202" s="274"/>
      <c r="M202" s="274"/>
      <c r="N202" s="274"/>
      <c r="O202" s="329"/>
      <c r="P202" s="274"/>
      <c r="Q202" s="325"/>
      <c r="R202" s="326"/>
      <c r="S202" s="274"/>
      <c r="T202" s="274"/>
      <c r="U202" s="274"/>
      <c r="V202" s="274"/>
      <c r="W202" s="9" t="s">
        <v>1339</v>
      </c>
      <c r="X202" s="9" t="s">
        <v>1340</v>
      </c>
      <c r="Y202" s="9" t="s">
        <v>246</v>
      </c>
      <c r="Z202" s="7">
        <v>44201</v>
      </c>
      <c r="AA202" s="9"/>
      <c r="AB202" s="9"/>
      <c r="AC202" s="9"/>
      <c r="AD202" s="20"/>
      <c r="AE202" s="56"/>
      <c r="AF202" s="56"/>
      <c r="AG202" s="56"/>
    </row>
    <row r="203" spans="1:33" ht="180" x14ac:dyDescent="0.25">
      <c r="A203" s="398"/>
      <c r="B203" s="389"/>
      <c r="C203" s="266"/>
      <c r="D203" s="256"/>
      <c r="E203" s="254"/>
      <c r="F203" s="282"/>
      <c r="G203" s="282"/>
      <c r="H203" s="254"/>
      <c r="I203" s="377"/>
      <c r="J203" s="271"/>
      <c r="K203" s="254"/>
      <c r="L203" s="254"/>
      <c r="M203" s="254"/>
      <c r="N203" s="254"/>
      <c r="O203" s="330"/>
      <c r="P203" s="254"/>
      <c r="Q203" s="327"/>
      <c r="R203" s="273"/>
      <c r="S203" s="254"/>
      <c r="T203" s="254"/>
      <c r="U203" s="254"/>
      <c r="V203" s="254"/>
      <c r="W203" s="9" t="s">
        <v>1341</v>
      </c>
      <c r="X203" s="9" t="s">
        <v>1342</v>
      </c>
      <c r="Y203" s="9" t="s">
        <v>423</v>
      </c>
      <c r="Z203" s="7">
        <v>45345</v>
      </c>
      <c r="AA203" s="9"/>
      <c r="AB203" s="9"/>
      <c r="AC203" s="9"/>
      <c r="AD203" s="20"/>
      <c r="AE203" s="56"/>
      <c r="AF203" s="56"/>
      <c r="AG203" s="56"/>
    </row>
    <row r="204" spans="1:33" ht="195" customHeight="1" x14ac:dyDescent="0.25">
      <c r="A204" s="396" t="s">
        <v>1343</v>
      </c>
      <c r="B204" s="387">
        <v>43452</v>
      </c>
      <c r="C204" s="265" t="s">
        <v>1344</v>
      </c>
      <c r="D204" s="255" t="s">
        <v>106</v>
      </c>
      <c r="E204" s="253" t="s">
        <v>35</v>
      </c>
      <c r="F204" s="281">
        <v>43445</v>
      </c>
      <c r="G204" s="281">
        <v>60720</v>
      </c>
      <c r="H204" s="253" t="s">
        <v>1273</v>
      </c>
      <c r="I204" s="375">
        <v>10025375</v>
      </c>
      <c r="J204" s="270">
        <v>70427199569</v>
      </c>
      <c r="K204" s="253" t="s">
        <v>363</v>
      </c>
      <c r="L204" s="253" t="s">
        <v>1345</v>
      </c>
      <c r="M204" s="253" t="s">
        <v>1346</v>
      </c>
      <c r="N204" s="253" t="s">
        <v>366</v>
      </c>
      <c r="O204" s="328">
        <v>668.18389999999999</v>
      </c>
      <c r="P204" s="253" t="s">
        <v>367</v>
      </c>
      <c r="Q204" s="324" t="s">
        <v>1347</v>
      </c>
      <c r="R204" s="272"/>
      <c r="S204" s="253" t="s">
        <v>369</v>
      </c>
      <c r="T204" s="253" t="s">
        <v>370</v>
      </c>
      <c r="U204" s="253" t="s">
        <v>1293</v>
      </c>
      <c r="V204" s="253"/>
      <c r="W204" s="9" t="s">
        <v>1348</v>
      </c>
      <c r="X204" s="9" t="s">
        <v>1349</v>
      </c>
      <c r="Y204" s="9" t="s">
        <v>246</v>
      </c>
      <c r="Z204" s="7">
        <v>44201</v>
      </c>
      <c r="AA204" s="9"/>
      <c r="AB204" s="9"/>
      <c r="AC204" s="9"/>
      <c r="AD204" s="55"/>
      <c r="AE204" s="56"/>
      <c r="AF204" s="56"/>
      <c r="AG204" s="56"/>
    </row>
    <row r="205" spans="1:33" ht="195" customHeight="1" x14ac:dyDescent="0.25">
      <c r="A205" s="397"/>
      <c r="B205" s="388"/>
      <c r="C205" s="277"/>
      <c r="D205" s="275"/>
      <c r="E205" s="274"/>
      <c r="F205" s="378"/>
      <c r="G205" s="378"/>
      <c r="H205" s="274"/>
      <c r="I205" s="376"/>
      <c r="J205" s="279"/>
      <c r="K205" s="274"/>
      <c r="L205" s="274"/>
      <c r="M205" s="274"/>
      <c r="N205" s="274"/>
      <c r="O205" s="329"/>
      <c r="P205" s="274"/>
      <c r="Q205" s="325"/>
      <c r="R205" s="326"/>
      <c r="S205" s="274"/>
      <c r="T205" s="274"/>
      <c r="U205" s="274"/>
      <c r="V205" s="274"/>
      <c r="W205" s="9" t="s">
        <v>1350</v>
      </c>
      <c r="X205" s="9" t="s">
        <v>1351</v>
      </c>
      <c r="Y205" s="9" t="s">
        <v>423</v>
      </c>
      <c r="Z205" s="7">
        <v>45345</v>
      </c>
      <c r="AA205" s="9"/>
      <c r="AB205" s="9"/>
      <c r="AC205" s="9"/>
      <c r="AD205" s="55"/>
      <c r="AE205" s="56"/>
      <c r="AF205" s="56"/>
      <c r="AG205" s="56"/>
    </row>
    <row r="206" spans="1:33" ht="45" x14ac:dyDescent="0.25">
      <c r="A206" s="398"/>
      <c r="B206" s="389"/>
      <c r="C206" s="266"/>
      <c r="D206" s="256"/>
      <c r="E206" s="254"/>
      <c r="F206" s="282"/>
      <c r="G206" s="282"/>
      <c r="H206" s="254"/>
      <c r="I206" s="377"/>
      <c r="J206" s="271"/>
      <c r="K206" s="254"/>
      <c r="L206" s="254"/>
      <c r="M206" s="254"/>
      <c r="N206" s="254"/>
      <c r="O206" s="330"/>
      <c r="P206" s="254"/>
      <c r="Q206" s="327"/>
      <c r="R206" s="273"/>
      <c r="S206" s="254"/>
      <c r="T206" s="254"/>
      <c r="U206" s="254"/>
      <c r="V206" s="254"/>
      <c r="W206" s="61" t="s">
        <v>1352</v>
      </c>
      <c r="X206" s="9" t="s">
        <v>1353</v>
      </c>
      <c r="Y206" s="9" t="s">
        <v>423</v>
      </c>
      <c r="Z206" s="7">
        <v>45398</v>
      </c>
      <c r="AA206" s="9"/>
      <c r="AB206" s="9"/>
      <c r="AC206" s="9"/>
      <c r="AD206" s="55"/>
      <c r="AE206" s="56"/>
      <c r="AF206" s="56"/>
      <c r="AG206" s="56"/>
    </row>
    <row r="207" spans="1:33" ht="120" x14ac:dyDescent="0.25">
      <c r="A207" s="396" t="s">
        <v>1354</v>
      </c>
      <c r="B207" s="387">
        <v>43452</v>
      </c>
      <c r="C207" s="265" t="s">
        <v>1355</v>
      </c>
      <c r="D207" s="255" t="s">
        <v>106</v>
      </c>
      <c r="E207" s="253" t="s">
        <v>35</v>
      </c>
      <c r="F207" s="281">
        <v>43446</v>
      </c>
      <c r="G207" s="281">
        <v>61195</v>
      </c>
      <c r="H207" s="253" t="s">
        <v>1273</v>
      </c>
      <c r="I207" s="375">
        <v>10025375</v>
      </c>
      <c r="J207" s="270">
        <v>70427199569</v>
      </c>
      <c r="K207" s="253" t="s">
        <v>363</v>
      </c>
      <c r="L207" s="253" t="s">
        <v>1356</v>
      </c>
      <c r="M207" s="253" t="s">
        <v>1357</v>
      </c>
      <c r="N207" s="253" t="s">
        <v>576</v>
      </c>
      <c r="O207" s="328">
        <v>639.19200000000001</v>
      </c>
      <c r="P207" s="253" t="s">
        <v>367</v>
      </c>
      <c r="Q207" s="324" t="s">
        <v>1358</v>
      </c>
      <c r="R207" s="272"/>
      <c r="S207" s="253" t="s">
        <v>369</v>
      </c>
      <c r="T207" s="253" t="s">
        <v>370</v>
      </c>
      <c r="U207" s="253" t="s">
        <v>1293</v>
      </c>
      <c r="V207" s="253"/>
      <c r="W207" s="9" t="s">
        <v>1336</v>
      </c>
      <c r="X207" s="9" t="s">
        <v>1359</v>
      </c>
      <c r="Y207" s="9" t="s">
        <v>1281</v>
      </c>
      <c r="Z207" s="7">
        <v>43735</v>
      </c>
      <c r="AA207" s="9"/>
      <c r="AB207" s="9"/>
      <c r="AC207" s="9"/>
      <c r="AD207" s="20" t="s">
        <v>1360</v>
      </c>
      <c r="AE207" s="56"/>
      <c r="AF207" s="56"/>
      <c r="AG207" s="56"/>
    </row>
    <row r="208" spans="1:33" ht="45" x14ac:dyDescent="0.25">
      <c r="A208" s="397"/>
      <c r="B208" s="388"/>
      <c r="C208" s="277"/>
      <c r="D208" s="275"/>
      <c r="E208" s="274"/>
      <c r="F208" s="378"/>
      <c r="G208" s="378"/>
      <c r="H208" s="274"/>
      <c r="I208" s="376"/>
      <c r="J208" s="279"/>
      <c r="K208" s="274"/>
      <c r="L208" s="274"/>
      <c r="M208" s="274"/>
      <c r="N208" s="274"/>
      <c r="O208" s="329"/>
      <c r="P208" s="274"/>
      <c r="Q208" s="325"/>
      <c r="R208" s="326"/>
      <c r="S208" s="274"/>
      <c r="T208" s="274"/>
      <c r="U208" s="274"/>
      <c r="V208" s="274"/>
      <c r="W208" s="9" t="s">
        <v>1361</v>
      </c>
      <c r="X208" s="9" t="s">
        <v>1362</v>
      </c>
      <c r="Y208" s="9" t="s">
        <v>473</v>
      </c>
      <c r="Z208" s="7">
        <v>43973</v>
      </c>
      <c r="AA208" s="9"/>
      <c r="AB208" s="9"/>
      <c r="AC208" s="9"/>
      <c r="AD208" s="20"/>
      <c r="AE208" s="56"/>
      <c r="AF208" s="56"/>
      <c r="AG208" s="56"/>
    </row>
    <row r="209" spans="1:33" ht="180" x14ac:dyDescent="0.25">
      <c r="A209" s="397"/>
      <c r="B209" s="388"/>
      <c r="C209" s="277"/>
      <c r="D209" s="275"/>
      <c r="E209" s="274"/>
      <c r="F209" s="378"/>
      <c r="G209" s="378"/>
      <c r="H209" s="274"/>
      <c r="I209" s="376"/>
      <c r="J209" s="279"/>
      <c r="K209" s="274"/>
      <c r="L209" s="274"/>
      <c r="M209" s="274"/>
      <c r="N209" s="274"/>
      <c r="O209" s="329"/>
      <c r="P209" s="274"/>
      <c r="Q209" s="325"/>
      <c r="R209" s="326"/>
      <c r="S209" s="274"/>
      <c r="T209" s="274"/>
      <c r="U209" s="274"/>
      <c r="V209" s="274"/>
      <c r="W209" s="9" t="s">
        <v>1363</v>
      </c>
      <c r="X209" s="9" t="s">
        <v>1364</v>
      </c>
      <c r="Y209" s="9" t="s">
        <v>246</v>
      </c>
      <c r="Z209" s="7">
        <v>44201</v>
      </c>
      <c r="AA209" s="9"/>
      <c r="AB209" s="9"/>
      <c r="AC209" s="9"/>
      <c r="AD209" s="20"/>
      <c r="AE209" s="56"/>
      <c r="AF209" s="56"/>
      <c r="AG209" s="56"/>
    </row>
    <row r="210" spans="1:33" ht="180" x14ac:dyDescent="0.25">
      <c r="A210" s="398"/>
      <c r="B210" s="389"/>
      <c r="C210" s="266"/>
      <c r="D210" s="256"/>
      <c r="E210" s="254"/>
      <c r="F210" s="282"/>
      <c r="G210" s="282"/>
      <c r="H210" s="254"/>
      <c r="I210" s="377"/>
      <c r="J210" s="271"/>
      <c r="K210" s="254"/>
      <c r="L210" s="254"/>
      <c r="M210" s="254"/>
      <c r="N210" s="254"/>
      <c r="O210" s="330"/>
      <c r="P210" s="254"/>
      <c r="Q210" s="327"/>
      <c r="R210" s="273"/>
      <c r="S210" s="254"/>
      <c r="T210" s="254"/>
      <c r="U210" s="254"/>
      <c r="V210" s="254"/>
      <c r="W210" s="9" t="s">
        <v>1365</v>
      </c>
      <c r="X210" s="9" t="s">
        <v>1366</v>
      </c>
      <c r="Y210" s="9" t="s">
        <v>423</v>
      </c>
      <c r="Z210" s="7">
        <v>45345</v>
      </c>
      <c r="AA210" s="9"/>
      <c r="AB210" s="9"/>
      <c r="AC210" s="9"/>
      <c r="AD210" s="20"/>
      <c r="AE210" s="56"/>
      <c r="AF210" s="56"/>
      <c r="AG210" s="56"/>
    </row>
    <row r="211" spans="1:33" ht="120" x14ac:dyDescent="0.25">
      <c r="A211" s="396" t="s">
        <v>1367</v>
      </c>
      <c r="B211" s="387">
        <v>43452</v>
      </c>
      <c r="C211" s="265" t="s">
        <v>1368</v>
      </c>
      <c r="D211" s="255" t="s">
        <v>106</v>
      </c>
      <c r="E211" s="253" t="s">
        <v>35</v>
      </c>
      <c r="F211" s="281">
        <v>43446</v>
      </c>
      <c r="G211" s="281">
        <v>60598</v>
      </c>
      <c r="H211" s="253" t="s">
        <v>1273</v>
      </c>
      <c r="I211" s="270" t="s">
        <v>1274</v>
      </c>
      <c r="J211" s="270">
        <v>70427199569</v>
      </c>
      <c r="K211" s="253" t="s">
        <v>363</v>
      </c>
      <c r="L211" s="253" t="s">
        <v>1369</v>
      </c>
      <c r="M211" s="253" t="s">
        <v>1370</v>
      </c>
      <c r="N211" s="253" t="s">
        <v>1156</v>
      </c>
      <c r="O211" s="328">
        <v>464.61849999999998</v>
      </c>
      <c r="P211" s="253" t="s">
        <v>367</v>
      </c>
      <c r="Q211" s="324" t="s">
        <v>1371</v>
      </c>
      <c r="R211" s="272"/>
      <c r="S211" s="253" t="s">
        <v>369</v>
      </c>
      <c r="T211" s="253" t="s">
        <v>370</v>
      </c>
      <c r="U211" s="253" t="s">
        <v>1293</v>
      </c>
      <c r="V211" s="253"/>
      <c r="W211" s="9" t="s">
        <v>1336</v>
      </c>
      <c r="X211" s="9" t="s">
        <v>1337</v>
      </c>
      <c r="Y211" s="9" t="s">
        <v>1281</v>
      </c>
      <c r="Z211" s="7">
        <v>43735</v>
      </c>
      <c r="AA211" s="9"/>
      <c r="AB211" s="9"/>
      <c r="AC211" s="9"/>
      <c r="AD211" s="20" t="s">
        <v>1372</v>
      </c>
      <c r="AE211" s="56"/>
      <c r="AF211" s="56"/>
      <c r="AG211" s="56"/>
    </row>
    <row r="212" spans="1:33" ht="123" customHeight="1" x14ac:dyDescent="0.25">
      <c r="A212" s="397"/>
      <c r="B212" s="388"/>
      <c r="C212" s="277"/>
      <c r="D212" s="275"/>
      <c r="E212" s="274"/>
      <c r="F212" s="378"/>
      <c r="G212" s="378"/>
      <c r="H212" s="274"/>
      <c r="I212" s="279"/>
      <c r="J212" s="279"/>
      <c r="K212" s="274"/>
      <c r="L212" s="274"/>
      <c r="M212" s="274"/>
      <c r="N212" s="274"/>
      <c r="O212" s="329"/>
      <c r="P212" s="274"/>
      <c r="Q212" s="325"/>
      <c r="R212" s="326"/>
      <c r="S212" s="274"/>
      <c r="T212" s="274"/>
      <c r="U212" s="274"/>
      <c r="V212" s="274"/>
      <c r="W212" s="9" t="s">
        <v>1373</v>
      </c>
      <c r="X212" s="9" t="s">
        <v>1374</v>
      </c>
      <c r="Y212" s="9" t="s">
        <v>452</v>
      </c>
      <c r="Z212" s="7">
        <v>44088</v>
      </c>
      <c r="AA212" s="9"/>
      <c r="AB212" s="9"/>
      <c r="AC212" s="9"/>
      <c r="AD212" s="20"/>
      <c r="AE212" s="56"/>
      <c r="AF212" s="56"/>
      <c r="AG212" s="56"/>
    </row>
    <row r="213" spans="1:33" ht="123" customHeight="1" x14ac:dyDescent="0.25">
      <c r="A213" s="397"/>
      <c r="B213" s="388"/>
      <c r="C213" s="277"/>
      <c r="D213" s="275"/>
      <c r="E213" s="274"/>
      <c r="F213" s="378"/>
      <c r="G213" s="378"/>
      <c r="H213" s="274"/>
      <c r="I213" s="279"/>
      <c r="J213" s="279"/>
      <c r="K213" s="274"/>
      <c r="L213" s="274"/>
      <c r="M213" s="274"/>
      <c r="N213" s="274"/>
      <c r="O213" s="329"/>
      <c r="P213" s="274"/>
      <c r="Q213" s="325"/>
      <c r="R213" s="326"/>
      <c r="S213" s="274"/>
      <c r="T213" s="274"/>
      <c r="U213" s="274"/>
      <c r="V213" s="274"/>
      <c r="W213" s="9" t="s">
        <v>1375</v>
      </c>
      <c r="X213" s="9" t="s">
        <v>1376</v>
      </c>
      <c r="Y213" s="9" t="s">
        <v>246</v>
      </c>
      <c r="Z213" s="7">
        <v>44201</v>
      </c>
      <c r="AA213" s="9"/>
      <c r="AB213" s="9"/>
      <c r="AC213" s="9"/>
      <c r="AD213" s="20"/>
      <c r="AE213" s="56"/>
      <c r="AF213" s="56"/>
      <c r="AG213" s="56"/>
    </row>
    <row r="214" spans="1:33" ht="178.5" customHeight="1" x14ac:dyDescent="0.25">
      <c r="A214" s="398"/>
      <c r="B214" s="389"/>
      <c r="C214" s="266"/>
      <c r="D214" s="256"/>
      <c r="E214" s="254"/>
      <c r="F214" s="282"/>
      <c r="G214" s="282"/>
      <c r="H214" s="254"/>
      <c r="I214" s="271"/>
      <c r="J214" s="271"/>
      <c r="K214" s="254"/>
      <c r="L214" s="254"/>
      <c r="M214" s="254"/>
      <c r="N214" s="254"/>
      <c r="O214" s="330"/>
      <c r="P214" s="254"/>
      <c r="Q214" s="327"/>
      <c r="R214" s="273"/>
      <c r="S214" s="254"/>
      <c r="T214" s="254"/>
      <c r="U214" s="254"/>
      <c r="V214" s="254"/>
      <c r="W214" s="9" t="s">
        <v>1377</v>
      </c>
      <c r="X214" s="9" t="s">
        <v>1378</v>
      </c>
      <c r="Y214" s="9" t="s">
        <v>423</v>
      </c>
      <c r="Z214" s="7">
        <v>45345</v>
      </c>
      <c r="AA214" s="9"/>
      <c r="AB214" s="9"/>
      <c r="AC214" s="9"/>
      <c r="AD214" s="20"/>
      <c r="AE214" s="56"/>
      <c r="AF214" s="56"/>
      <c r="AG214" s="56"/>
    </row>
    <row r="215" spans="1:33" s="56" customFormat="1" ht="60" x14ac:dyDescent="0.25">
      <c r="A215" s="105" t="s">
        <v>1379</v>
      </c>
      <c r="B215" s="106">
        <v>43447</v>
      </c>
      <c r="C215" s="93" t="s">
        <v>1380</v>
      </c>
      <c r="D215" s="93" t="s">
        <v>34</v>
      </c>
      <c r="E215" s="93" t="s">
        <v>35</v>
      </c>
      <c r="F215" s="106">
        <v>43444</v>
      </c>
      <c r="G215" s="106">
        <v>44639</v>
      </c>
      <c r="H215" s="93" t="s">
        <v>1381</v>
      </c>
      <c r="I215" s="186">
        <v>91835879</v>
      </c>
      <c r="J215" s="186">
        <v>93361655594</v>
      </c>
      <c r="K215" s="93" t="s">
        <v>1382</v>
      </c>
      <c r="L215" s="93" t="s">
        <v>1383</v>
      </c>
      <c r="M215" s="93" t="s">
        <v>1384</v>
      </c>
      <c r="N215" s="93" t="s">
        <v>40</v>
      </c>
      <c r="O215" s="115">
        <v>4459</v>
      </c>
      <c r="P215" s="92" t="s">
        <v>41</v>
      </c>
      <c r="Q215" s="93" t="s">
        <v>1385</v>
      </c>
      <c r="R215" s="93" t="s">
        <v>1386</v>
      </c>
      <c r="S215" s="93" t="s">
        <v>44</v>
      </c>
      <c r="T215" s="93" t="s">
        <v>45</v>
      </c>
      <c r="U215" s="93" t="s">
        <v>46</v>
      </c>
      <c r="V215" s="93">
        <f>O215*2.5/1000</f>
        <v>11.147500000000001</v>
      </c>
      <c r="W215" s="9"/>
      <c r="X215" s="9"/>
      <c r="Y215" s="9"/>
      <c r="Z215" s="9"/>
      <c r="AA215" s="9" t="s">
        <v>1387</v>
      </c>
      <c r="AB215" s="9" t="s">
        <v>934</v>
      </c>
      <c r="AC215" s="36">
        <v>44650</v>
      </c>
      <c r="AD215" s="54" t="s">
        <v>49</v>
      </c>
    </row>
    <row r="216" spans="1:33" s="56" customFormat="1" ht="60" x14ac:dyDescent="0.25">
      <c r="A216" s="105" t="s">
        <v>1388</v>
      </c>
      <c r="B216" s="106">
        <v>43447</v>
      </c>
      <c r="C216" s="93" t="s">
        <v>1389</v>
      </c>
      <c r="D216" s="93" t="s">
        <v>34</v>
      </c>
      <c r="E216" s="93" t="s">
        <v>35</v>
      </c>
      <c r="F216" s="106">
        <v>43444</v>
      </c>
      <c r="G216" s="106">
        <v>44639</v>
      </c>
      <c r="H216" s="93" t="s">
        <v>1381</v>
      </c>
      <c r="I216" s="186">
        <v>91835879</v>
      </c>
      <c r="J216" s="186">
        <v>93361655594</v>
      </c>
      <c r="K216" s="93" t="s">
        <v>1382</v>
      </c>
      <c r="L216" s="93" t="s">
        <v>1390</v>
      </c>
      <c r="M216" s="93" t="s">
        <v>1391</v>
      </c>
      <c r="N216" s="93" t="s">
        <v>40</v>
      </c>
      <c r="O216" s="115">
        <v>4820</v>
      </c>
      <c r="P216" s="92" t="s">
        <v>41</v>
      </c>
      <c r="Q216" s="93" t="s">
        <v>1392</v>
      </c>
      <c r="R216" s="93" t="s">
        <v>1393</v>
      </c>
      <c r="S216" s="93" t="s">
        <v>44</v>
      </c>
      <c r="T216" s="93" t="s">
        <v>45</v>
      </c>
      <c r="U216" s="93" t="s">
        <v>46</v>
      </c>
      <c r="V216" s="93">
        <f t="shared" ref="V216:V225" si="4">O216*2.5/1000</f>
        <v>12.05</v>
      </c>
      <c r="W216" s="9"/>
      <c r="X216" s="9"/>
      <c r="Y216" s="9"/>
      <c r="Z216" s="9"/>
      <c r="AA216" s="9" t="s">
        <v>1394</v>
      </c>
      <c r="AB216" s="9" t="s">
        <v>934</v>
      </c>
      <c r="AC216" s="36">
        <v>44650</v>
      </c>
      <c r="AD216" s="54" t="s">
        <v>49</v>
      </c>
    </row>
    <row r="217" spans="1:33" s="10" customFormat="1" ht="60" x14ac:dyDescent="0.25">
      <c r="A217" s="44" t="s">
        <v>1395</v>
      </c>
      <c r="B217" s="28">
        <v>43446</v>
      </c>
      <c r="C217" s="42" t="s">
        <v>1396</v>
      </c>
      <c r="D217" s="9" t="s">
        <v>34</v>
      </c>
      <c r="E217" s="9" t="s">
        <v>35</v>
      </c>
      <c r="F217" s="7">
        <v>43444</v>
      </c>
      <c r="G217" s="7">
        <v>46539</v>
      </c>
      <c r="H217" s="9" t="s">
        <v>1397</v>
      </c>
      <c r="I217" s="13">
        <v>91210151</v>
      </c>
      <c r="J217" s="13">
        <v>67475639127</v>
      </c>
      <c r="K217" s="9" t="s">
        <v>1398</v>
      </c>
      <c r="L217" s="9" t="s">
        <v>1399</v>
      </c>
      <c r="M217" s="9" t="s">
        <v>1400</v>
      </c>
      <c r="N217" s="9" t="s">
        <v>40</v>
      </c>
      <c r="O217" s="40">
        <v>4996.5</v>
      </c>
      <c r="P217" s="8" t="s">
        <v>57</v>
      </c>
      <c r="Q217" s="9" t="s">
        <v>1401</v>
      </c>
      <c r="R217" s="9" t="s">
        <v>1402</v>
      </c>
      <c r="S217" s="9" t="s">
        <v>44</v>
      </c>
      <c r="T217" s="9" t="s">
        <v>45</v>
      </c>
      <c r="U217" s="9" t="s">
        <v>60</v>
      </c>
      <c r="V217" s="9">
        <f t="shared" si="4"/>
        <v>12.491250000000001</v>
      </c>
      <c r="W217" s="8"/>
      <c r="X217" s="8"/>
      <c r="Y217" s="8"/>
      <c r="Z217" s="8"/>
      <c r="AA217" s="8"/>
      <c r="AB217" s="8"/>
      <c r="AC217" s="8"/>
      <c r="AD217" s="39"/>
    </row>
    <row r="218" spans="1:33" s="10" customFormat="1" ht="60" x14ac:dyDescent="0.25">
      <c r="A218" s="44" t="s">
        <v>1403</v>
      </c>
      <c r="B218" s="28">
        <v>43446</v>
      </c>
      <c r="C218" s="42" t="s">
        <v>1404</v>
      </c>
      <c r="D218" s="9" t="s">
        <v>34</v>
      </c>
      <c r="E218" s="9" t="s">
        <v>35</v>
      </c>
      <c r="F218" s="7">
        <v>43444</v>
      </c>
      <c r="G218" s="7">
        <v>46539</v>
      </c>
      <c r="H218" s="9" t="s">
        <v>1397</v>
      </c>
      <c r="I218" s="13">
        <v>91210151</v>
      </c>
      <c r="J218" s="13">
        <v>67475639127</v>
      </c>
      <c r="K218" s="9" t="s">
        <v>1398</v>
      </c>
      <c r="L218" s="9" t="s">
        <v>1405</v>
      </c>
      <c r="M218" s="9" t="s">
        <v>1406</v>
      </c>
      <c r="N218" s="9" t="s">
        <v>40</v>
      </c>
      <c r="O218" s="40">
        <v>7724.62</v>
      </c>
      <c r="P218" s="8" t="s">
        <v>57</v>
      </c>
      <c r="Q218" s="9" t="s">
        <v>1407</v>
      </c>
      <c r="R218" s="9" t="s">
        <v>1408</v>
      </c>
      <c r="S218" s="9" t="s">
        <v>44</v>
      </c>
      <c r="T218" s="9" t="s">
        <v>45</v>
      </c>
      <c r="U218" s="9" t="s">
        <v>60</v>
      </c>
      <c r="V218" s="9">
        <f t="shared" si="4"/>
        <v>19.31155</v>
      </c>
      <c r="W218" s="8"/>
      <c r="X218" s="8"/>
      <c r="Y218" s="8"/>
      <c r="Z218" s="8"/>
      <c r="AA218" s="8"/>
      <c r="AB218" s="8"/>
      <c r="AC218" s="8"/>
      <c r="AD218" s="39"/>
    </row>
    <row r="219" spans="1:33" s="10" customFormat="1" ht="60" x14ac:dyDescent="0.25">
      <c r="A219" s="44" t="s">
        <v>1409</v>
      </c>
      <c r="B219" s="28">
        <v>43446</v>
      </c>
      <c r="C219" s="42" t="s">
        <v>1410</v>
      </c>
      <c r="D219" s="9" t="s">
        <v>34</v>
      </c>
      <c r="E219" s="9" t="s">
        <v>35</v>
      </c>
      <c r="F219" s="7">
        <v>43444</v>
      </c>
      <c r="G219" s="7">
        <v>46539</v>
      </c>
      <c r="H219" s="9" t="s">
        <v>1397</v>
      </c>
      <c r="I219" s="13">
        <v>91210151</v>
      </c>
      <c r="J219" s="13">
        <v>67475639127</v>
      </c>
      <c r="K219" s="9" t="s">
        <v>1398</v>
      </c>
      <c r="L219" s="9" t="s">
        <v>1411</v>
      </c>
      <c r="M219" s="9" t="s">
        <v>1412</v>
      </c>
      <c r="N219" s="9" t="s">
        <v>40</v>
      </c>
      <c r="O219" s="40">
        <v>15620</v>
      </c>
      <c r="P219" s="8" t="s">
        <v>57</v>
      </c>
      <c r="Q219" s="57" t="s">
        <v>1413</v>
      </c>
      <c r="R219" s="57" t="s">
        <v>1414</v>
      </c>
      <c r="S219" s="9" t="s">
        <v>44</v>
      </c>
      <c r="T219" s="9" t="s">
        <v>45</v>
      </c>
      <c r="U219" s="9" t="s">
        <v>60</v>
      </c>
      <c r="V219" s="9">
        <f t="shared" si="4"/>
        <v>39.049999999999997</v>
      </c>
      <c r="W219" s="58"/>
      <c r="X219" s="58"/>
      <c r="Y219" s="58"/>
      <c r="Z219" s="58"/>
      <c r="AA219" s="58"/>
      <c r="AB219" s="58"/>
      <c r="AC219" s="58"/>
      <c r="AD219" s="59"/>
    </row>
    <row r="220" spans="1:33" s="10" customFormat="1" ht="60" x14ac:dyDescent="0.25">
      <c r="A220" s="8" t="s">
        <v>1415</v>
      </c>
      <c r="B220" s="28">
        <v>43453</v>
      </c>
      <c r="C220" s="42" t="s">
        <v>1416</v>
      </c>
      <c r="D220" s="9" t="s">
        <v>34</v>
      </c>
      <c r="E220" s="9" t="s">
        <v>35</v>
      </c>
      <c r="F220" s="7">
        <v>43446</v>
      </c>
      <c r="G220" s="7">
        <v>46539</v>
      </c>
      <c r="H220" s="9" t="s">
        <v>1417</v>
      </c>
      <c r="I220" s="13">
        <v>97638633</v>
      </c>
      <c r="J220" s="13">
        <v>34033851818</v>
      </c>
      <c r="K220" s="9" t="s">
        <v>1418</v>
      </c>
      <c r="L220" s="9" t="s">
        <v>1419</v>
      </c>
      <c r="M220" s="9" t="s">
        <v>1420</v>
      </c>
      <c r="N220" s="8" t="s">
        <v>40</v>
      </c>
      <c r="O220" s="40">
        <v>11421.13</v>
      </c>
      <c r="P220" s="8" t="s">
        <v>57</v>
      </c>
      <c r="Q220" s="9" t="s">
        <v>1421</v>
      </c>
      <c r="R220" s="9" t="s">
        <v>1422</v>
      </c>
      <c r="S220" s="8" t="s">
        <v>44</v>
      </c>
      <c r="T220" s="8" t="s">
        <v>45</v>
      </c>
      <c r="U220" s="9" t="s">
        <v>60</v>
      </c>
      <c r="V220" s="8">
        <f t="shared" si="4"/>
        <v>28.552824999999999</v>
      </c>
      <c r="W220" s="8"/>
      <c r="X220" s="8"/>
      <c r="Y220" s="8"/>
      <c r="Z220" s="8"/>
      <c r="AA220" s="8"/>
      <c r="AB220" s="8"/>
      <c r="AC220" s="8"/>
      <c r="AD220" s="39"/>
    </row>
    <row r="221" spans="1:33" s="10" customFormat="1" ht="240" x14ac:dyDescent="0.25">
      <c r="A221" s="8" t="s">
        <v>1423</v>
      </c>
      <c r="B221" s="28">
        <v>43469</v>
      </c>
      <c r="C221" s="42" t="s">
        <v>1424</v>
      </c>
      <c r="D221" s="8" t="s">
        <v>571</v>
      </c>
      <c r="E221" s="9" t="s">
        <v>35</v>
      </c>
      <c r="F221" s="7">
        <v>43446</v>
      </c>
      <c r="G221" s="7">
        <v>60073</v>
      </c>
      <c r="H221" s="9" t="s">
        <v>1425</v>
      </c>
      <c r="I221" s="46" t="s">
        <v>1426</v>
      </c>
      <c r="J221" s="13">
        <v>55988789718</v>
      </c>
      <c r="K221" s="9" t="s">
        <v>1427</v>
      </c>
      <c r="L221" s="9" t="s">
        <v>1428</v>
      </c>
      <c r="M221" s="9" t="s">
        <v>1429</v>
      </c>
      <c r="N221" s="8" t="s">
        <v>366</v>
      </c>
      <c r="O221" s="51">
        <v>1270.8486</v>
      </c>
      <c r="P221" s="8" t="s">
        <v>367</v>
      </c>
      <c r="Q221" s="295" t="s">
        <v>1430</v>
      </c>
      <c r="R221" s="296"/>
      <c r="S221" s="9" t="s">
        <v>369</v>
      </c>
      <c r="T221" s="8" t="s">
        <v>370</v>
      </c>
      <c r="U221" s="9" t="s">
        <v>1431</v>
      </c>
      <c r="V221" s="8"/>
      <c r="W221" s="9" t="s">
        <v>1432</v>
      </c>
      <c r="X221" s="8" t="s">
        <v>1433</v>
      </c>
      <c r="Y221" s="8" t="s">
        <v>246</v>
      </c>
      <c r="Z221" s="7">
        <v>44266</v>
      </c>
      <c r="AA221" s="8"/>
      <c r="AB221" s="8"/>
      <c r="AC221" s="8"/>
      <c r="AD221" s="39"/>
    </row>
    <row r="222" spans="1:33" s="111" customFormat="1" ht="60" x14ac:dyDescent="0.25">
      <c r="A222" s="100" t="s">
        <v>1434</v>
      </c>
      <c r="B222" s="117">
        <v>43468</v>
      </c>
      <c r="C222" s="99" t="s">
        <v>1435</v>
      </c>
      <c r="D222" s="99" t="s">
        <v>34</v>
      </c>
      <c r="E222" s="99" t="s">
        <v>35</v>
      </c>
      <c r="F222" s="117">
        <v>43446</v>
      </c>
      <c r="G222" s="117">
        <v>44639</v>
      </c>
      <c r="H222" s="99" t="s">
        <v>1436</v>
      </c>
      <c r="I222" s="190" t="s">
        <v>1437</v>
      </c>
      <c r="J222" s="190" t="s">
        <v>1438</v>
      </c>
      <c r="K222" s="99" t="s">
        <v>1439</v>
      </c>
      <c r="L222" s="99" t="s">
        <v>1440</v>
      </c>
      <c r="M222" s="99" t="s">
        <v>1441</v>
      </c>
      <c r="N222" s="100" t="s">
        <v>40</v>
      </c>
      <c r="O222" s="118">
        <v>9294</v>
      </c>
      <c r="P222" s="100" t="s">
        <v>41</v>
      </c>
      <c r="Q222" s="99" t="s">
        <v>1442</v>
      </c>
      <c r="R222" s="99" t="s">
        <v>1443</v>
      </c>
      <c r="S222" s="100" t="s">
        <v>44</v>
      </c>
      <c r="T222" s="100" t="s">
        <v>45</v>
      </c>
      <c r="U222" s="99" t="s">
        <v>46</v>
      </c>
      <c r="V222" s="100">
        <f t="shared" si="4"/>
        <v>23.234999999999999</v>
      </c>
      <c r="W222" s="100"/>
      <c r="X222" s="100"/>
      <c r="Y222" s="100"/>
      <c r="Z222" s="100"/>
      <c r="AA222" s="9" t="s">
        <v>1444</v>
      </c>
      <c r="AB222" s="9" t="s">
        <v>934</v>
      </c>
      <c r="AC222" s="36">
        <v>44651</v>
      </c>
      <c r="AD222" s="54" t="s">
        <v>49</v>
      </c>
    </row>
    <row r="223" spans="1:33" s="10" customFormat="1" ht="60" x14ac:dyDescent="0.25">
      <c r="A223" s="92" t="s">
        <v>1445</v>
      </c>
      <c r="B223" s="91">
        <v>43454</v>
      </c>
      <c r="C223" s="93" t="s">
        <v>1446</v>
      </c>
      <c r="D223" s="93" t="s">
        <v>34</v>
      </c>
      <c r="E223" s="93" t="s">
        <v>35</v>
      </c>
      <c r="F223" s="91">
        <v>43447</v>
      </c>
      <c r="G223" s="91">
        <v>44639</v>
      </c>
      <c r="H223" s="93" t="s">
        <v>36</v>
      </c>
      <c r="I223" s="149">
        <v>92193722</v>
      </c>
      <c r="J223" s="149">
        <v>54606519552</v>
      </c>
      <c r="K223" s="92" t="s">
        <v>37</v>
      </c>
      <c r="L223" s="93" t="s">
        <v>1447</v>
      </c>
      <c r="M223" s="93" t="s">
        <v>1448</v>
      </c>
      <c r="N223" s="92" t="s">
        <v>40</v>
      </c>
      <c r="O223" s="94">
        <v>3431</v>
      </c>
      <c r="P223" s="92" t="s">
        <v>41</v>
      </c>
      <c r="Q223" s="93" t="s">
        <v>1449</v>
      </c>
      <c r="R223" s="93" t="s">
        <v>1450</v>
      </c>
      <c r="S223" s="92" t="s">
        <v>44</v>
      </c>
      <c r="T223" s="92" t="s">
        <v>45</v>
      </c>
      <c r="U223" s="93" t="s">
        <v>46</v>
      </c>
      <c r="V223" s="92">
        <f t="shared" si="4"/>
        <v>8.5775000000000006</v>
      </c>
      <c r="W223" s="8"/>
      <c r="X223" s="8"/>
      <c r="Y223" s="8"/>
      <c r="Z223" s="8"/>
      <c r="AA223" s="9" t="s">
        <v>1451</v>
      </c>
      <c r="AB223" s="9" t="s">
        <v>48</v>
      </c>
      <c r="AC223" s="36">
        <v>44645</v>
      </c>
      <c r="AD223" s="54" t="s">
        <v>49</v>
      </c>
    </row>
    <row r="224" spans="1:33" s="10" customFormat="1" ht="60" x14ac:dyDescent="0.25">
      <c r="A224" s="92" t="s">
        <v>1452</v>
      </c>
      <c r="B224" s="91">
        <v>43454</v>
      </c>
      <c r="C224" s="93" t="s">
        <v>1453</v>
      </c>
      <c r="D224" s="93" t="s">
        <v>34</v>
      </c>
      <c r="E224" s="93" t="s">
        <v>35</v>
      </c>
      <c r="F224" s="91">
        <v>43447</v>
      </c>
      <c r="G224" s="91">
        <v>44926</v>
      </c>
      <c r="H224" s="93" t="s">
        <v>36</v>
      </c>
      <c r="I224" s="149">
        <v>92193722</v>
      </c>
      <c r="J224" s="149">
        <v>54606519552</v>
      </c>
      <c r="K224" s="92" t="s">
        <v>37</v>
      </c>
      <c r="L224" s="93" t="s">
        <v>1454</v>
      </c>
      <c r="M224" s="93" t="s">
        <v>1455</v>
      </c>
      <c r="N224" s="92" t="s">
        <v>40</v>
      </c>
      <c r="O224" s="94">
        <v>5985</v>
      </c>
      <c r="P224" s="92" t="s">
        <v>41</v>
      </c>
      <c r="Q224" s="93" t="s">
        <v>1456</v>
      </c>
      <c r="R224" s="93" t="s">
        <v>1457</v>
      </c>
      <c r="S224" s="92" t="s">
        <v>44</v>
      </c>
      <c r="T224" s="92" t="s">
        <v>45</v>
      </c>
      <c r="U224" s="93" t="s">
        <v>46</v>
      </c>
      <c r="V224" s="92">
        <f>O224*2.5/1000</f>
        <v>14.9625</v>
      </c>
      <c r="W224" s="8"/>
      <c r="X224" s="8"/>
      <c r="Y224" s="8"/>
      <c r="Z224" s="8"/>
      <c r="AA224" s="8" t="s">
        <v>1458</v>
      </c>
      <c r="AB224" s="8" t="s">
        <v>135</v>
      </c>
      <c r="AC224" s="7">
        <v>44930</v>
      </c>
      <c r="AD224" s="39" t="s">
        <v>49</v>
      </c>
    </row>
    <row r="225" spans="1:30" s="10" customFormat="1" ht="60" x14ac:dyDescent="0.25">
      <c r="A225" s="8" t="s">
        <v>1459</v>
      </c>
      <c r="B225" s="28">
        <v>43454</v>
      </c>
      <c r="C225" s="42" t="s">
        <v>1460</v>
      </c>
      <c r="D225" s="9" t="s">
        <v>34</v>
      </c>
      <c r="E225" s="9" t="s">
        <v>35</v>
      </c>
      <c r="F225" s="7">
        <v>43447</v>
      </c>
      <c r="G225" s="7">
        <v>46539</v>
      </c>
      <c r="H225" s="9" t="s">
        <v>36</v>
      </c>
      <c r="I225" s="13">
        <v>92193722</v>
      </c>
      <c r="J225" s="13">
        <v>54606519552</v>
      </c>
      <c r="K225" s="8" t="s">
        <v>37</v>
      </c>
      <c r="L225" s="9" t="s">
        <v>1461</v>
      </c>
      <c r="M225" s="9" t="s">
        <v>1462</v>
      </c>
      <c r="N225" s="8" t="s">
        <v>40</v>
      </c>
      <c r="O225" s="15">
        <v>2767</v>
      </c>
      <c r="P225" s="8" t="s">
        <v>57</v>
      </c>
      <c r="Q225" s="9" t="s">
        <v>1463</v>
      </c>
      <c r="R225" s="9" t="s">
        <v>1464</v>
      </c>
      <c r="S225" s="8" t="s">
        <v>44</v>
      </c>
      <c r="T225" s="8" t="s">
        <v>45</v>
      </c>
      <c r="U225" s="9" t="s">
        <v>60</v>
      </c>
      <c r="V225" s="8">
        <f t="shared" si="4"/>
        <v>6.9175000000000004</v>
      </c>
      <c r="W225" s="8"/>
      <c r="X225" s="8"/>
      <c r="Y225" s="8"/>
      <c r="Z225" s="8"/>
      <c r="AA225" s="8"/>
      <c r="AB225" s="8"/>
      <c r="AC225" s="8"/>
      <c r="AD225" s="39" t="s">
        <v>279</v>
      </c>
    </row>
    <row r="226" spans="1:30" s="10" customFormat="1" ht="60" x14ac:dyDescent="0.25">
      <c r="A226" s="8" t="s">
        <v>1459</v>
      </c>
      <c r="B226" s="28">
        <v>43454</v>
      </c>
      <c r="C226" s="42" t="s">
        <v>1460</v>
      </c>
      <c r="D226" s="9" t="s">
        <v>34</v>
      </c>
      <c r="E226" s="9" t="s">
        <v>35</v>
      </c>
      <c r="F226" s="7">
        <v>43447</v>
      </c>
      <c r="G226" s="7">
        <v>46539</v>
      </c>
      <c r="H226" s="9" t="s">
        <v>36</v>
      </c>
      <c r="I226" s="13">
        <v>92193722</v>
      </c>
      <c r="J226" s="13">
        <v>54606519552</v>
      </c>
      <c r="K226" s="8" t="s">
        <v>37</v>
      </c>
      <c r="L226" s="9" t="s">
        <v>1465</v>
      </c>
      <c r="M226" s="9" t="s">
        <v>1466</v>
      </c>
      <c r="N226" s="8" t="s">
        <v>40</v>
      </c>
      <c r="O226" s="15">
        <v>3234</v>
      </c>
      <c r="P226" s="8" t="s">
        <v>57</v>
      </c>
      <c r="Q226" s="9" t="s">
        <v>1467</v>
      </c>
      <c r="R226" s="9" t="s">
        <v>1468</v>
      </c>
      <c r="S226" s="8" t="s">
        <v>44</v>
      </c>
      <c r="T226" s="8" t="s">
        <v>45</v>
      </c>
      <c r="U226" s="9" t="s">
        <v>60</v>
      </c>
      <c r="V226" s="8">
        <f>O226*2.5/1000</f>
        <v>8.0850000000000009</v>
      </c>
      <c r="W226" s="8"/>
      <c r="X226" s="8"/>
      <c r="Y226" s="8"/>
      <c r="Z226" s="8"/>
      <c r="AA226" s="8"/>
      <c r="AB226" s="8"/>
      <c r="AC226" s="8"/>
      <c r="AD226" s="39" t="s">
        <v>279</v>
      </c>
    </row>
    <row r="227" spans="1:30" s="10" customFormat="1" ht="135" x14ac:dyDescent="0.25">
      <c r="A227" s="92" t="s">
        <v>1469</v>
      </c>
      <c r="B227" s="91">
        <v>43454</v>
      </c>
      <c r="C227" s="93" t="s">
        <v>1470</v>
      </c>
      <c r="D227" s="92" t="s">
        <v>106</v>
      </c>
      <c r="E227" s="93" t="s">
        <v>35</v>
      </c>
      <c r="F227" s="91">
        <v>43447</v>
      </c>
      <c r="G227" s="91">
        <v>44926</v>
      </c>
      <c r="H227" s="93" t="s">
        <v>1471</v>
      </c>
      <c r="I227" s="149">
        <v>91210119</v>
      </c>
      <c r="J227" s="149">
        <v>81119118992</v>
      </c>
      <c r="K227" s="92" t="s">
        <v>1472</v>
      </c>
      <c r="L227" s="93" t="s">
        <v>1473</v>
      </c>
      <c r="M227" s="93" t="s">
        <v>1474</v>
      </c>
      <c r="N227" s="92" t="s">
        <v>40</v>
      </c>
      <c r="O227" s="94">
        <v>5931</v>
      </c>
      <c r="P227" s="92" t="s">
        <v>41</v>
      </c>
      <c r="Q227" s="93" t="s">
        <v>1475</v>
      </c>
      <c r="R227" s="93" t="s">
        <v>1476</v>
      </c>
      <c r="S227" s="92" t="s">
        <v>44</v>
      </c>
      <c r="T227" s="92" t="s">
        <v>45</v>
      </c>
      <c r="U227" s="93" t="s">
        <v>46</v>
      </c>
      <c r="V227" s="92">
        <f>O227*2.5/1000</f>
        <v>14.827500000000001</v>
      </c>
      <c r="W227" s="93" t="s">
        <v>1477</v>
      </c>
      <c r="X227" s="92" t="s">
        <v>1478</v>
      </c>
      <c r="Y227" s="92" t="s">
        <v>473</v>
      </c>
      <c r="Z227" s="91">
        <v>43853</v>
      </c>
      <c r="AA227" s="8" t="s">
        <v>1479</v>
      </c>
      <c r="AB227" s="8" t="s">
        <v>135</v>
      </c>
      <c r="AC227" s="7">
        <v>44930</v>
      </c>
      <c r="AD227" s="39" t="s">
        <v>49</v>
      </c>
    </row>
    <row r="228" spans="1:30" s="10" customFormat="1" ht="60" x14ac:dyDescent="0.25">
      <c r="A228" s="8" t="s">
        <v>1480</v>
      </c>
      <c r="B228" s="28">
        <v>43465</v>
      </c>
      <c r="C228" s="42" t="s">
        <v>1481</v>
      </c>
      <c r="D228" s="8" t="s">
        <v>408</v>
      </c>
      <c r="E228" s="9" t="s">
        <v>35</v>
      </c>
      <c r="F228" s="7">
        <v>43448</v>
      </c>
      <c r="G228" s="7">
        <v>47698</v>
      </c>
      <c r="H228" s="9" t="s">
        <v>234</v>
      </c>
      <c r="I228" s="13">
        <v>97492531</v>
      </c>
      <c r="J228" s="13" t="s">
        <v>1482</v>
      </c>
      <c r="K228" s="8" t="s">
        <v>235</v>
      </c>
      <c r="L228" s="9" t="s">
        <v>1483</v>
      </c>
      <c r="M228" s="9" t="s">
        <v>1484</v>
      </c>
      <c r="N228" s="8" t="s">
        <v>40</v>
      </c>
      <c r="O228" s="40">
        <v>13625.5</v>
      </c>
      <c r="P228" s="8" t="s">
        <v>57</v>
      </c>
      <c r="Q228" s="9" t="s">
        <v>1485</v>
      </c>
      <c r="R228" s="9" t="s">
        <v>1486</v>
      </c>
      <c r="S228" s="8" t="s">
        <v>44</v>
      </c>
      <c r="T228" s="8" t="s">
        <v>45</v>
      </c>
      <c r="U228" s="9" t="s">
        <v>60</v>
      </c>
      <c r="V228" s="8">
        <f>O228*1.2/1000</f>
        <v>16.3506</v>
      </c>
      <c r="W228" s="8"/>
      <c r="X228" s="8"/>
      <c r="Y228" s="8"/>
      <c r="Z228" s="8"/>
      <c r="AA228" s="8"/>
      <c r="AB228" s="8"/>
      <c r="AC228" s="8"/>
      <c r="AD228" s="39" t="s">
        <v>279</v>
      </c>
    </row>
    <row r="229" spans="1:30" s="10" customFormat="1" ht="60" x14ac:dyDescent="0.25">
      <c r="A229" s="8" t="s">
        <v>1480</v>
      </c>
      <c r="B229" s="28">
        <v>43465</v>
      </c>
      <c r="C229" s="42" t="s">
        <v>1481</v>
      </c>
      <c r="D229" s="8" t="s">
        <v>408</v>
      </c>
      <c r="E229" s="9" t="s">
        <v>35</v>
      </c>
      <c r="F229" s="7">
        <v>43448</v>
      </c>
      <c r="G229" s="7">
        <v>47698</v>
      </c>
      <c r="H229" s="9" t="s">
        <v>234</v>
      </c>
      <c r="I229" s="13">
        <v>97492531</v>
      </c>
      <c r="J229" s="13">
        <v>22105138843</v>
      </c>
      <c r="K229" s="8" t="s">
        <v>235</v>
      </c>
      <c r="L229" s="9" t="s">
        <v>1487</v>
      </c>
      <c r="M229" s="9" t="s">
        <v>1488</v>
      </c>
      <c r="N229" s="8" t="s">
        <v>40</v>
      </c>
      <c r="O229" s="40">
        <v>15033</v>
      </c>
      <c r="P229" s="8" t="s">
        <v>57</v>
      </c>
      <c r="Q229" s="9" t="s">
        <v>1489</v>
      </c>
      <c r="R229" s="9" t="s">
        <v>1490</v>
      </c>
      <c r="S229" s="8" t="s">
        <v>44</v>
      </c>
      <c r="T229" s="8" t="s">
        <v>45</v>
      </c>
      <c r="U229" s="9" t="s">
        <v>60</v>
      </c>
      <c r="V229" s="8">
        <f>O229*1.2/1000</f>
        <v>18.0396</v>
      </c>
      <c r="W229" s="8"/>
      <c r="X229" s="8"/>
      <c r="Y229" s="8"/>
      <c r="Z229" s="8"/>
      <c r="AA229" s="8"/>
      <c r="AB229" s="8"/>
      <c r="AC229" s="8"/>
      <c r="AD229" s="39" t="s">
        <v>279</v>
      </c>
    </row>
    <row r="230" spans="1:30" s="10" customFormat="1" ht="60" x14ac:dyDescent="0.25">
      <c r="A230" s="8" t="s">
        <v>1480</v>
      </c>
      <c r="B230" s="28">
        <v>43465</v>
      </c>
      <c r="C230" s="42" t="s">
        <v>1481</v>
      </c>
      <c r="D230" s="8" t="s">
        <v>408</v>
      </c>
      <c r="E230" s="9" t="s">
        <v>35</v>
      </c>
      <c r="F230" s="7">
        <v>43448</v>
      </c>
      <c r="G230" s="7">
        <v>47698</v>
      </c>
      <c r="H230" s="9" t="s">
        <v>234</v>
      </c>
      <c r="I230" s="13">
        <v>97492531</v>
      </c>
      <c r="J230" s="13">
        <v>22105138843</v>
      </c>
      <c r="K230" s="8" t="s">
        <v>235</v>
      </c>
      <c r="L230" s="9" t="s">
        <v>1491</v>
      </c>
      <c r="M230" s="9" t="s">
        <v>1492</v>
      </c>
      <c r="N230" s="8" t="s">
        <v>40</v>
      </c>
      <c r="O230" s="40">
        <v>12002.5</v>
      </c>
      <c r="P230" s="8" t="s">
        <v>57</v>
      </c>
      <c r="Q230" s="9" t="s">
        <v>1493</v>
      </c>
      <c r="R230" s="9" t="s">
        <v>1494</v>
      </c>
      <c r="S230" s="8" t="s">
        <v>44</v>
      </c>
      <c r="T230" s="8" t="s">
        <v>45</v>
      </c>
      <c r="U230" s="9" t="s">
        <v>60</v>
      </c>
      <c r="V230" s="8">
        <f>O230*1.2/1000</f>
        <v>14.403</v>
      </c>
      <c r="W230" s="8"/>
      <c r="X230" s="8"/>
      <c r="Y230" s="8"/>
      <c r="Z230" s="8"/>
      <c r="AA230" s="8"/>
      <c r="AB230" s="8"/>
      <c r="AC230" s="8"/>
      <c r="AD230" s="39" t="s">
        <v>279</v>
      </c>
    </row>
    <row r="231" spans="1:30" s="10" customFormat="1" ht="60" x14ac:dyDescent="0.25">
      <c r="A231" s="92" t="s">
        <v>1495</v>
      </c>
      <c r="B231" s="91">
        <v>43454</v>
      </c>
      <c r="C231" s="93" t="s">
        <v>1496</v>
      </c>
      <c r="D231" s="93" t="s">
        <v>34</v>
      </c>
      <c r="E231" s="93" t="s">
        <v>35</v>
      </c>
      <c r="F231" s="91">
        <v>43447</v>
      </c>
      <c r="G231" s="91">
        <v>44926</v>
      </c>
      <c r="H231" s="93" t="s">
        <v>1497</v>
      </c>
      <c r="I231" s="149">
        <v>90666895</v>
      </c>
      <c r="J231" s="149">
        <v>34143768656</v>
      </c>
      <c r="K231" s="92" t="s">
        <v>1498</v>
      </c>
      <c r="L231" s="93" t="s">
        <v>1499</v>
      </c>
      <c r="M231" s="93" t="s">
        <v>1500</v>
      </c>
      <c r="N231" s="92" t="s">
        <v>40</v>
      </c>
      <c r="O231" s="94">
        <v>5000</v>
      </c>
      <c r="P231" s="92" t="s">
        <v>41</v>
      </c>
      <c r="Q231" s="93" t="s">
        <v>1501</v>
      </c>
      <c r="R231" s="93" t="s">
        <v>1502</v>
      </c>
      <c r="S231" s="92" t="s">
        <v>44</v>
      </c>
      <c r="T231" s="92" t="s">
        <v>45</v>
      </c>
      <c r="U231" s="93" t="s">
        <v>46</v>
      </c>
      <c r="V231" s="92">
        <f>O231*2.5/1000</f>
        <v>12.5</v>
      </c>
      <c r="W231" s="8"/>
      <c r="X231" s="8"/>
      <c r="Y231" s="8"/>
      <c r="Z231" s="8"/>
      <c r="AA231" s="8" t="s">
        <v>1503</v>
      </c>
      <c r="AB231" s="8" t="s">
        <v>135</v>
      </c>
      <c r="AC231" s="7">
        <v>44930</v>
      </c>
      <c r="AD231" s="39" t="s">
        <v>49</v>
      </c>
    </row>
    <row r="232" spans="1:30" s="10" customFormat="1" ht="60" x14ac:dyDescent="0.25">
      <c r="A232" s="92" t="s">
        <v>1504</v>
      </c>
      <c r="B232" s="91">
        <v>43455</v>
      </c>
      <c r="C232" s="93" t="s">
        <v>1505</v>
      </c>
      <c r="D232" s="92" t="s">
        <v>408</v>
      </c>
      <c r="E232" s="93" t="s">
        <v>35</v>
      </c>
      <c r="F232" s="91">
        <v>43448</v>
      </c>
      <c r="G232" s="91">
        <v>44926</v>
      </c>
      <c r="H232" s="92" t="s">
        <v>1506</v>
      </c>
      <c r="I232" s="186" t="s">
        <v>1507</v>
      </c>
      <c r="J232" s="149">
        <v>96050074179</v>
      </c>
      <c r="K232" s="92" t="s">
        <v>1508</v>
      </c>
      <c r="L232" s="93" t="s">
        <v>1509</v>
      </c>
      <c r="M232" s="93" t="s">
        <v>1510</v>
      </c>
      <c r="N232" s="92" t="s">
        <v>40</v>
      </c>
      <c r="O232" s="94">
        <v>12507</v>
      </c>
      <c r="P232" s="92" t="s">
        <v>41</v>
      </c>
      <c r="Q232" s="93" t="s">
        <v>1511</v>
      </c>
      <c r="R232" s="93" t="s">
        <v>1512</v>
      </c>
      <c r="S232" s="92" t="s">
        <v>44</v>
      </c>
      <c r="T232" s="92" t="s">
        <v>45</v>
      </c>
      <c r="U232" s="93" t="s">
        <v>46</v>
      </c>
      <c r="V232" s="92">
        <f>O232*2.5/1000</f>
        <v>31.267499999999998</v>
      </c>
      <c r="W232" s="8"/>
      <c r="X232" s="8"/>
      <c r="Y232" s="8"/>
      <c r="Z232" s="8"/>
      <c r="AA232" s="8" t="s">
        <v>1513</v>
      </c>
      <c r="AB232" s="8" t="s">
        <v>135</v>
      </c>
      <c r="AC232" s="7">
        <v>44930</v>
      </c>
      <c r="AD232" s="39" t="s">
        <v>49</v>
      </c>
    </row>
    <row r="233" spans="1:30" s="10" customFormat="1" ht="60" x14ac:dyDescent="0.25">
      <c r="A233" s="92" t="s">
        <v>1504</v>
      </c>
      <c r="B233" s="91">
        <v>43455</v>
      </c>
      <c r="C233" s="93" t="s">
        <v>1505</v>
      </c>
      <c r="D233" s="92" t="s">
        <v>408</v>
      </c>
      <c r="E233" s="93" t="s">
        <v>35</v>
      </c>
      <c r="F233" s="91">
        <v>43448</v>
      </c>
      <c r="G233" s="91">
        <v>44926</v>
      </c>
      <c r="H233" s="92" t="s">
        <v>1506</v>
      </c>
      <c r="I233" s="186" t="s">
        <v>1507</v>
      </c>
      <c r="J233" s="149">
        <v>96050074179</v>
      </c>
      <c r="K233" s="92" t="s">
        <v>1508</v>
      </c>
      <c r="L233" s="93" t="s">
        <v>1514</v>
      </c>
      <c r="M233" s="93" t="s">
        <v>1515</v>
      </c>
      <c r="N233" s="92" t="s">
        <v>40</v>
      </c>
      <c r="O233" s="94">
        <v>1970</v>
      </c>
      <c r="P233" s="92" t="s">
        <v>41</v>
      </c>
      <c r="Q233" s="93" t="s">
        <v>1516</v>
      </c>
      <c r="R233" s="93" t="s">
        <v>1517</v>
      </c>
      <c r="S233" s="92" t="s">
        <v>44</v>
      </c>
      <c r="T233" s="92" t="s">
        <v>45</v>
      </c>
      <c r="U233" s="93" t="s">
        <v>46</v>
      </c>
      <c r="V233" s="92">
        <f>O233*2.5/1000</f>
        <v>4.9249999999999998</v>
      </c>
      <c r="W233" s="8"/>
      <c r="X233" s="8"/>
      <c r="Y233" s="8"/>
      <c r="Z233" s="8"/>
      <c r="AA233" s="8" t="s">
        <v>1513</v>
      </c>
      <c r="AB233" s="8" t="s">
        <v>135</v>
      </c>
      <c r="AC233" s="7">
        <v>44930</v>
      </c>
      <c r="AD233" s="39" t="s">
        <v>49</v>
      </c>
    </row>
    <row r="234" spans="1:30" s="111" customFormat="1" ht="60" x14ac:dyDescent="0.25">
      <c r="A234" s="100" t="s">
        <v>1518</v>
      </c>
      <c r="B234" s="117">
        <v>43454</v>
      </c>
      <c r="C234" s="99" t="s">
        <v>1519</v>
      </c>
      <c r="D234" s="100" t="s">
        <v>106</v>
      </c>
      <c r="E234" s="99" t="s">
        <v>35</v>
      </c>
      <c r="F234" s="117">
        <v>43448</v>
      </c>
      <c r="G234" s="117">
        <v>44639</v>
      </c>
      <c r="H234" s="100" t="s">
        <v>76</v>
      </c>
      <c r="I234" s="187" t="s">
        <v>77</v>
      </c>
      <c r="J234" s="190">
        <v>95521563357</v>
      </c>
      <c r="K234" s="100" t="s">
        <v>1520</v>
      </c>
      <c r="L234" s="99" t="s">
        <v>1521</v>
      </c>
      <c r="M234" s="99" t="s">
        <v>1522</v>
      </c>
      <c r="N234" s="100" t="s">
        <v>40</v>
      </c>
      <c r="O234" s="118">
        <v>4414</v>
      </c>
      <c r="P234" s="100" t="s">
        <v>41</v>
      </c>
      <c r="Q234" s="99" t="s">
        <v>1523</v>
      </c>
      <c r="R234" s="99" t="s">
        <v>1524</v>
      </c>
      <c r="S234" s="100" t="s">
        <v>44</v>
      </c>
      <c r="T234" s="100" t="s">
        <v>45</v>
      </c>
      <c r="U234" s="99" t="s">
        <v>46</v>
      </c>
      <c r="V234" s="100">
        <f t="shared" ref="V234:V241" si="5">O234*2.5/1000</f>
        <v>11.035</v>
      </c>
      <c r="W234" s="100"/>
      <c r="X234" s="100"/>
      <c r="Y234" s="100"/>
      <c r="Z234" s="100"/>
      <c r="AA234" s="9" t="s">
        <v>1525</v>
      </c>
      <c r="AB234" s="9" t="s">
        <v>934</v>
      </c>
      <c r="AC234" s="36">
        <v>44651</v>
      </c>
      <c r="AD234" s="54" t="s">
        <v>49</v>
      </c>
    </row>
    <row r="235" spans="1:30" s="111" customFormat="1" ht="60" x14ac:dyDescent="0.25">
      <c r="A235" s="100" t="s">
        <v>1518</v>
      </c>
      <c r="B235" s="117">
        <v>43454</v>
      </c>
      <c r="C235" s="99" t="s">
        <v>1519</v>
      </c>
      <c r="D235" s="100" t="s">
        <v>106</v>
      </c>
      <c r="E235" s="99" t="s">
        <v>35</v>
      </c>
      <c r="F235" s="117">
        <v>43448</v>
      </c>
      <c r="G235" s="117">
        <v>44639</v>
      </c>
      <c r="H235" s="100" t="s">
        <v>76</v>
      </c>
      <c r="I235" s="187" t="s">
        <v>77</v>
      </c>
      <c r="J235" s="190">
        <v>95521563357</v>
      </c>
      <c r="K235" s="100" t="s">
        <v>1520</v>
      </c>
      <c r="L235" s="99" t="s">
        <v>1526</v>
      </c>
      <c r="M235" s="99" t="s">
        <v>1527</v>
      </c>
      <c r="N235" s="100" t="s">
        <v>40</v>
      </c>
      <c r="O235" s="118">
        <v>3952</v>
      </c>
      <c r="P235" s="100" t="s">
        <v>41</v>
      </c>
      <c r="Q235" s="99" t="s">
        <v>1528</v>
      </c>
      <c r="R235" s="99" t="s">
        <v>1529</v>
      </c>
      <c r="S235" s="100" t="s">
        <v>44</v>
      </c>
      <c r="T235" s="100" t="s">
        <v>45</v>
      </c>
      <c r="U235" s="99" t="s">
        <v>1530</v>
      </c>
      <c r="V235" s="100">
        <f t="shared" si="5"/>
        <v>9.8800000000000008</v>
      </c>
      <c r="W235" s="100"/>
      <c r="X235" s="100"/>
      <c r="Y235" s="100"/>
      <c r="Z235" s="100"/>
      <c r="AA235" s="9" t="s">
        <v>1525</v>
      </c>
      <c r="AB235" s="9" t="s">
        <v>934</v>
      </c>
      <c r="AC235" s="36">
        <v>44651</v>
      </c>
      <c r="AD235" s="54" t="s">
        <v>49</v>
      </c>
    </row>
    <row r="236" spans="1:30" s="111" customFormat="1" ht="60" x14ac:dyDescent="0.25">
      <c r="A236" s="100" t="s">
        <v>1518</v>
      </c>
      <c r="B236" s="117">
        <v>43454</v>
      </c>
      <c r="C236" s="99" t="s">
        <v>1519</v>
      </c>
      <c r="D236" s="100" t="s">
        <v>106</v>
      </c>
      <c r="E236" s="99" t="s">
        <v>35</v>
      </c>
      <c r="F236" s="117">
        <v>43448</v>
      </c>
      <c r="G236" s="117">
        <v>44639</v>
      </c>
      <c r="H236" s="100" t="s">
        <v>76</v>
      </c>
      <c r="I236" s="187" t="s">
        <v>77</v>
      </c>
      <c r="J236" s="190">
        <v>95521563357</v>
      </c>
      <c r="K236" s="100" t="s">
        <v>1520</v>
      </c>
      <c r="L236" s="99" t="s">
        <v>1531</v>
      </c>
      <c r="M236" s="99" t="s">
        <v>1532</v>
      </c>
      <c r="N236" s="100" t="s">
        <v>40</v>
      </c>
      <c r="O236" s="118">
        <v>8464</v>
      </c>
      <c r="P236" s="100" t="s">
        <v>41</v>
      </c>
      <c r="Q236" s="99" t="s">
        <v>1533</v>
      </c>
      <c r="R236" s="99" t="s">
        <v>1534</v>
      </c>
      <c r="S236" s="100" t="s">
        <v>44</v>
      </c>
      <c r="T236" s="100" t="s">
        <v>45</v>
      </c>
      <c r="U236" s="99" t="s">
        <v>46</v>
      </c>
      <c r="V236" s="100">
        <f t="shared" si="5"/>
        <v>21.16</v>
      </c>
      <c r="W236" s="100"/>
      <c r="X236" s="100"/>
      <c r="Y236" s="100"/>
      <c r="Z236" s="100"/>
      <c r="AA236" s="9" t="s">
        <v>1525</v>
      </c>
      <c r="AB236" s="9" t="s">
        <v>934</v>
      </c>
      <c r="AC236" s="36">
        <v>44651</v>
      </c>
      <c r="AD236" s="54" t="s">
        <v>49</v>
      </c>
    </row>
    <row r="237" spans="1:30" s="10" customFormat="1" ht="150" x14ac:dyDescent="0.25">
      <c r="A237" s="8" t="s">
        <v>1535</v>
      </c>
      <c r="B237" s="28">
        <v>43453</v>
      </c>
      <c r="C237" s="42" t="s">
        <v>1536</v>
      </c>
      <c r="D237" s="9" t="s">
        <v>34</v>
      </c>
      <c r="E237" s="9" t="s">
        <v>35</v>
      </c>
      <c r="F237" s="7">
        <v>43448</v>
      </c>
      <c r="G237" s="7">
        <v>60884</v>
      </c>
      <c r="H237" s="9" t="s">
        <v>1537</v>
      </c>
      <c r="I237" s="46" t="s">
        <v>1538</v>
      </c>
      <c r="J237" s="13">
        <v>30434484723</v>
      </c>
      <c r="K237" s="8" t="s">
        <v>1539</v>
      </c>
      <c r="L237" s="9" t="s">
        <v>1540</v>
      </c>
      <c r="M237" s="9" t="s">
        <v>1541</v>
      </c>
      <c r="N237" s="9" t="s">
        <v>1542</v>
      </c>
      <c r="O237" s="60">
        <v>117.9892</v>
      </c>
      <c r="P237" s="8" t="s">
        <v>367</v>
      </c>
      <c r="Q237" s="295" t="s">
        <v>1543</v>
      </c>
      <c r="R237" s="296"/>
      <c r="S237" s="9" t="s">
        <v>369</v>
      </c>
      <c r="T237" s="9" t="s">
        <v>370</v>
      </c>
      <c r="U237" s="9" t="s">
        <v>1544</v>
      </c>
      <c r="V237" s="8"/>
      <c r="W237" s="8"/>
      <c r="X237" s="8"/>
      <c r="Y237" s="8"/>
      <c r="Z237" s="8"/>
      <c r="AA237" s="8"/>
      <c r="AB237" s="8"/>
      <c r="AC237" s="8"/>
      <c r="AD237" s="39" t="s">
        <v>279</v>
      </c>
    </row>
    <row r="238" spans="1:30" s="10" customFormat="1" ht="150" x14ac:dyDescent="0.25">
      <c r="A238" s="8" t="s">
        <v>1535</v>
      </c>
      <c r="B238" s="28">
        <v>43453</v>
      </c>
      <c r="C238" s="42" t="s">
        <v>1536</v>
      </c>
      <c r="D238" s="9" t="s">
        <v>34</v>
      </c>
      <c r="E238" s="9" t="s">
        <v>35</v>
      </c>
      <c r="F238" s="7">
        <v>43448</v>
      </c>
      <c r="G238" s="7">
        <v>52664</v>
      </c>
      <c r="H238" s="9" t="s">
        <v>1537</v>
      </c>
      <c r="I238" s="46" t="s">
        <v>1538</v>
      </c>
      <c r="J238" s="13">
        <v>30434484723</v>
      </c>
      <c r="K238" s="8" t="s">
        <v>1539</v>
      </c>
      <c r="L238" s="9" t="s">
        <v>1545</v>
      </c>
      <c r="M238" s="9" t="s">
        <v>1546</v>
      </c>
      <c r="N238" s="9" t="s">
        <v>1156</v>
      </c>
      <c r="O238" s="15">
        <v>160</v>
      </c>
      <c r="P238" s="8" t="s">
        <v>367</v>
      </c>
      <c r="Q238" s="295" t="s">
        <v>1547</v>
      </c>
      <c r="R238" s="296"/>
      <c r="S238" s="9" t="s">
        <v>369</v>
      </c>
      <c r="T238" s="9" t="s">
        <v>370</v>
      </c>
      <c r="U238" s="9" t="s">
        <v>1544</v>
      </c>
      <c r="V238" s="8"/>
      <c r="W238" s="56" t="s">
        <v>1548</v>
      </c>
      <c r="X238" s="8" t="s">
        <v>1549</v>
      </c>
      <c r="Y238" s="8" t="s">
        <v>1550</v>
      </c>
      <c r="Z238" s="7">
        <v>43955</v>
      </c>
      <c r="AA238" s="8"/>
      <c r="AB238" s="8"/>
      <c r="AC238" s="8"/>
      <c r="AD238" s="39" t="s">
        <v>279</v>
      </c>
    </row>
    <row r="239" spans="1:30" s="10" customFormat="1" ht="60" x14ac:dyDescent="0.25">
      <c r="A239" s="8" t="s">
        <v>1551</v>
      </c>
      <c r="B239" s="28">
        <v>43462</v>
      </c>
      <c r="C239" s="42" t="s">
        <v>1552</v>
      </c>
      <c r="D239" s="8" t="s">
        <v>408</v>
      </c>
      <c r="E239" s="9" t="s">
        <v>35</v>
      </c>
      <c r="F239" s="7">
        <v>43452</v>
      </c>
      <c r="G239" s="7">
        <v>46539</v>
      </c>
      <c r="H239" s="9" t="s">
        <v>1553</v>
      </c>
      <c r="I239" s="13">
        <v>97549207</v>
      </c>
      <c r="J239" s="13">
        <v>72561127505</v>
      </c>
      <c r="K239" s="8" t="s">
        <v>1554</v>
      </c>
      <c r="L239" s="9" t="s">
        <v>1555</v>
      </c>
      <c r="M239" s="9" t="s">
        <v>1556</v>
      </c>
      <c r="N239" s="8" t="s">
        <v>40</v>
      </c>
      <c r="O239" s="40">
        <v>3118.57</v>
      </c>
      <c r="P239" s="8" t="s">
        <v>57</v>
      </c>
      <c r="Q239" s="9" t="s">
        <v>1557</v>
      </c>
      <c r="R239" s="9" t="s">
        <v>1558</v>
      </c>
      <c r="S239" s="8" t="s">
        <v>44</v>
      </c>
      <c r="T239" s="8" t="s">
        <v>45</v>
      </c>
      <c r="U239" s="9" t="s">
        <v>641</v>
      </c>
      <c r="V239" s="8">
        <f>O239*6/1000</f>
        <v>18.71142</v>
      </c>
      <c r="W239" s="8"/>
      <c r="X239" s="8"/>
      <c r="Y239" s="8"/>
      <c r="Z239" s="8"/>
      <c r="AA239" s="8"/>
      <c r="AB239" s="8"/>
      <c r="AC239" s="8"/>
      <c r="AD239" s="39" t="s">
        <v>279</v>
      </c>
    </row>
    <row r="240" spans="1:30" s="10" customFormat="1" ht="60" x14ac:dyDescent="0.25">
      <c r="A240" s="8" t="s">
        <v>1551</v>
      </c>
      <c r="B240" s="28">
        <v>43462</v>
      </c>
      <c r="C240" s="42" t="s">
        <v>1552</v>
      </c>
      <c r="D240" s="8" t="s">
        <v>408</v>
      </c>
      <c r="E240" s="9" t="s">
        <v>35</v>
      </c>
      <c r="F240" s="7">
        <v>43452</v>
      </c>
      <c r="G240" s="7">
        <v>46539</v>
      </c>
      <c r="H240" s="9" t="s">
        <v>1553</v>
      </c>
      <c r="I240" s="13">
        <v>97549207</v>
      </c>
      <c r="J240" s="13">
        <v>72561127505</v>
      </c>
      <c r="K240" s="8" t="s">
        <v>1554</v>
      </c>
      <c r="L240" s="9" t="s">
        <v>1559</v>
      </c>
      <c r="M240" s="9" t="s">
        <v>1560</v>
      </c>
      <c r="N240" s="8" t="s">
        <v>40</v>
      </c>
      <c r="O240" s="40">
        <v>3273.42</v>
      </c>
      <c r="P240" s="8" t="s">
        <v>57</v>
      </c>
      <c r="Q240" s="9" t="s">
        <v>1561</v>
      </c>
      <c r="R240" s="9" t="s">
        <v>1562</v>
      </c>
      <c r="S240" s="8" t="s">
        <v>44</v>
      </c>
      <c r="T240" s="8" t="s">
        <v>45</v>
      </c>
      <c r="U240" s="9" t="s">
        <v>60</v>
      </c>
      <c r="V240" s="8">
        <f t="shared" si="5"/>
        <v>8.1835500000000003</v>
      </c>
      <c r="W240" s="8"/>
      <c r="X240" s="8"/>
      <c r="Y240" s="8"/>
      <c r="Z240" s="8"/>
      <c r="AA240" s="8"/>
      <c r="AB240" s="8"/>
      <c r="AC240" s="8"/>
      <c r="AD240" s="39" t="s">
        <v>279</v>
      </c>
    </row>
    <row r="241" spans="1:30" s="10" customFormat="1" ht="60" x14ac:dyDescent="0.25">
      <c r="A241" s="8" t="s">
        <v>1551</v>
      </c>
      <c r="B241" s="28">
        <v>43462</v>
      </c>
      <c r="C241" s="42" t="s">
        <v>1552</v>
      </c>
      <c r="D241" s="8" t="s">
        <v>408</v>
      </c>
      <c r="E241" s="9" t="s">
        <v>35</v>
      </c>
      <c r="F241" s="7">
        <v>43452</v>
      </c>
      <c r="G241" s="7">
        <v>46539</v>
      </c>
      <c r="H241" s="9" t="s">
        <v>1553</v>
      </c>
      <c r="I241" s="13">
        <v>97549207</v>
      </c>
      <c r="J241" s="13">
        <v>72561127505</v>
      </c>
      <c r="K241" s="8" t="s">
        <v>1554</v>
      </c>
      <c r="L241" s="9" t="s">
        <v>1563</v>
      </c>
      <c r="M241" s="9" t="s">
        <v>1564</v>
      </c>
      <c r="N241" s="8" t="s">
        <v>40</v>
      </c>
      <c r="O241" s="40">
        <v>13747</v>
      </c>
      <c r="P241" s="8" t="s">
        <v>57</v>
      </c>
      <c r="Q241" s="9" t="s">
        <v>1565</v>
      </c>
      <c r="R241" s="9" t="s">
        <v>1566</v>
      </c>
      <c r="S241" s="8" t="s">
        <v>44</v>
      </c>
      <c r="T241" s="8" t="s">
        <v>45</v>
      </c>
      <c r="U241" s="9" t="s">
        <v>60</v>
      </c>
      <c r="V241" s="8">
        <f t="shared" si="5"/>
        <v>34.3675</v>
      </c>
      <c r="W241" s="8"/>
      <c r="X241" s="8"/>
      <c r="Y241" s="8"/>
      <c r="Z241" s="8"/>
      <c r="AA241" s="8"/>
      <c r="AB241" s="8"/>
      <c r="AC241" s="8"/>
      <c r="AD241" s="39" t="s">
        <v>279</v>
      </c>
    </row>
    <row r="242" spans="1:30" s="80" customFormat="1" ht="60" x14ac:dyDescent="0.25">
      <c r="A242" s="100" t="s">
        <v>1567</v>
      </c>
      <c r="B242" s="117">
        <v>43469</v>
      </c>
      <c r="C242" s="99" t="s">
        <v>1568</v>
      </c>
      <c r="D242" s="100" t="s">
        <v>106</v>
      </c>
      <c r="E242" s="99" t="s">
        <v>35</v>
      </c>
      <c r="F242" s="117">
        <v>43452</v>
      </c>
      <c r="G242" s="117">
        <v>45303</v>
      </c>
      <c r="H242" s="99" t="s">
        <v>1569</v>
      </c>
      <c r="I242" s="190" t="s">
        <v>1570</v>
      </c>
      <c r="J242" s="190" t="s">
        <v>1571</v>
      </c>
      <c r="K242" s="100" t="s">
        <v>1572</v>
      </c>
      <c r="L242" s="100" t="s">
        <v>1573</v>
      </c>
      <c r="M242" s="100" t="s">
        <v>1574</v>
      </c>
      <c r="N242" s="100" t="s">
        <v>590</v>
      </c>
      <c r="O242" s="235">
        <v>2661.75</v>
      </c>
      <c r="P242" s="100" t="s">
        <v>41</v>
      </c>
      <c r="Q242" s="99" t="s">
        <v>1575</v>
      </c>
      <c r="R242" s="99" t="s">
        <v>1576</v>
      </c>
      <c r="S242" s="100" t="s">
        <v>44</v>
      </c>
      <c r="T242" s="100" t="s">
        <v>45</v>
      </c>
      <c r="U242" s="99" t="s">
        <v>339</v>
      </c>
      <c r="V242" s="100">
        <v>50</v>
      </c>
      <c r="W242" s="65"/>
      <c r="X242" s="65"/>
      <c r="Y242" s="65"/>
      <c r="Z242" s="65"/>
      <c r="AA242" s="63" t="s">
        <v>1577</v>
      </c>
      <c r="AB242" s="63" t="s">
        <v>1578</v>
      </c>
      <c r="AC242" s="82" t="s">
        <v>1579</v>
      </c>
      <c r="AD242" s="39" t="s">
        <v>49</v>
      </c>
    </row>
    <row r="243" spans="1:30" s="10" customFormat="1" ht="60" x14ac:dyDescent="0.25">
      <c r="A243" s="8" t="s">
        <v>1580</v>
      </c>
      <c r="B243" s="28">
        <v>43454</v>
      </c>
      <c r="C243" s="42" t="s">
        <v>1581</v>
      </c>
      <c r="D243" s="9" t="s">
        <v>34</v>
      </c>
      <c r="E243" s="9" t="s">
        <v>35</v>
      </c>
      <c r="F243" s="7">
        <v>43452</v>
      </c>
      <c r="G243" s="7">
        <v>49297</v>
      </c>
      <c r="H243" s="9" t="s">
        <v>686</v>
      </c>
      <c r="I243" s="13">
        <v>91282608</v>
      </c>
      <c r="J243" s="13">
        <v>84751822977</v>
      </c>
      <c r="K243" s="8" t="s">
        <v>687</v>
      </c>
      <c r="L243" s="8" t="s">
        <v>1582</v>
      </c>
      <c r="M243" s="8" t="s">
        <v>1583</v>
      </c>
      <c r="N243" s="8" t="s">
        <v>479</v>
      </c>
      <c r="O243" s="15">
        <v>10000</v>
      </c>
      <c r="P243" s="8" t="s">
        <v>57</v>
      </c>
      <c r="Q243" s="9" t="s">
        <v>1584</v>
      </c>
      <c r="R243" s="9" t="s">
        <v>1585</v>
      </c>
      <c r="S243" s="8" t="s">
        <v>44</v>
      </c>
      <c r="T243" s="8" t="s">
        <v>45</v>
      </c>
      <c r="U243" s="9" t="s">
        <v>1586</v>
      </c>
      <c r="V243" s="8">
        <v>10</v>
      </c>
      <c r="W243" s="8"/>
      <c r="X243" s="8"/>
      <c r="Y243" s="8"/>
      <c r="Z243" s="8"/>
      <c r="AA243" s="8"/>
      <c r="AB243" s="8"/>
      <c r="AC243" s="8"/>
      <c r="AD243" s="39" t="s">
        <v>279</v>
      </c>
    </row>
    <row r="244" spans="1:30" s="10" customFormat="1" ht="60" x14ac:dyDescent="0.25">
      <c r="A244" s="8" t="s">
        <v>1580</v>
      </c>
      <c r="B244" s="28">
        <v>43454</v>
      </c>
      <c r="C244" s="42" t="s">
        <v>1581</v>
      </c>
      <c r="D244" s="9" t="s">
        <v>34</v>
      </c>
      <c r="E244" s="9" t="s">
        <v>35</v>
      </c>
      <c r="F244" s="7">
        <v>43452</v>
      </c>
      <c r="G244" s="7">
        <v>49297</v>
      </c>
      <c r="H244" s="9" t="s">
        <v>686</v>
      </c>
      <c r="I244" s="13">
        <v>91282608</v>
      </c>
      <c r="J244" s="13">
        <v>84751822977</v>
      </c>
      <c r="K244" s="8" t="s">
        <v>687</v>
      </c>
      <c r="L244" s="8" t="s">
        <v>1587</v>
      </c>
      <c r="M244" s="8" t="s">
        <v>1588</v>
      </c>
      <c r="N244" s="8" t="s">
        <v>479</v>
      </c>
      <c r="O244" s="15">
        <v>10000</v>
      </c>
      <c r="P244" s="8" t="s">
        <v>57</v>
      </c>
      <c r="Q244" s="9" t="s">
        <v>1589</v>
      </c>
      <c r="R244" s="9" t="s">
        <v>1590</v>
      </c>
      <c r="S244" s="8" t="s">
        <v>44</v>
      </c>
      <c r="T244" s="8" t="s">
        <v>45</v>
      </c>
      <c r="U244" s="9" t="s">
        <v>1591</v>
      </c>
      <c r="V244" s="8">
        <v>10</v>
      </c>
      <c r="W244" s="8"/>
      <c r="X244" s="8"/>
      <c r="Y244" s="8"/>
      <c r="Z244" s="8"/>
      <c r="AA244" s="8"/>
      <c r="AB244" s="8"/>
      <c r="AC244" s="8"/>
      <c r="AD244" s="39" t="s">
        <v>279</v>
      </c>
    </row>
    <row r="245" spans="1:30" s="111" customFormat="1" ht="60" x14ac:dyDescent="0.25">
      <c r="A245" s="100" t="s">
        <v>1592</v>
      </c>
      <c r="B245" s="117">
        <v>43461</v>
      </c>
      <c r="C245" s="99" t="s">
        <v>1593</v>
      </c>
      <c r="D245" s="100" t="s">
        <v>106</v>
      </c>
      <c r="E245" s="99" t="s">
        <v>35</v>
      </c>
      <c r="F245" s="117">
        <v>43452</v>
      </c>
      <c r="G245" s="117">
        <v>44639</v>
      </c>
      <c r="H245" s="99" t="s">
        <v>1594</v>
      </c>
      <c r="I245" s="190">
        <v>92208398</v>
      </c>
      <c r="J245" s="190">
        <v>84718557552</v>
      </c>
      <c r="K245" s="99" t="s">
        <v>1595</v>
      </c>
      <c r="L245" s="99" t="s">
        <v>1596</v>
      </c>
      <c r="M245" s="99" t="s">
        <v>1597</v>
      </c>
      <c r="N245" s="100" t="s">
        <v>40</v>
      </c>
      <c r="O245" s="118">
        <v>2259</v>
      </c>
      <c r="P245" s="100" t="s">
        <v>41</v>
      </c>
      <c r="Q245" s="99" t="s">
        <v>1598</v>
      </c>
      <c r="R245" s="99" t="s">
        <v>1599</v>
      </c>
      <c r="S245" s="100" t="s">
        <v>44</v>
      </c>
      <c r="T245" s="100" t="s">
        <v>45</v>
      </c>
      <c r="U245" s="99" t="s">
        <v>46</v>
      </c>
      <c r="V245" s="100">
        <f>O245*2.5/1000</f>
        <v>5.6475</v>
      </c>
      <c r="W245" s="100"/>
      <c r="X245" s="100"/>
      <c r="Y245" s="100"/>
      <c r="Z245" s="100"/>
      <c r="AA245" s="9" t="s">
        <v>1600</v>
      </c>
      <c r="AB245" s="9" t="s">
        <v>48</v>
      </c>
      <c r="AC245" s="36">
        <v>44645</v>
      </c>
      <c r="AD245" s="39" t="s">
        <v>49</v>
      </c>
    </row>
    <row r="246" spans="1:30" s="10" customFormat="1" ht="60" x14ac:dyDescent="0.25">
      <c r="A246" s="255" t="s">
        <v>1601</v>
      </c>
      <c r="B246" s="263">
        <v>43458</v>
      </c>
      <c r="C246" s="265" t="s">
        <v>1602</v>
      </c>
      <c r="D246" s="253" t="s">
        <v>34</v>
      </c>
      <c r="E246" s="253" t="s">
        <v>35</v>
      </c>
      <c r="F246" s="267">
        <v>43452</v>
      </c>
      <c r="G246" s="267">
        <v>46748</v>
      </c>
      <c r="H246" s="253" t="s">
        <v>1603</v>
      </c>
      <c r="I246" s="259">
        <v>90515404</v>
      </c>
      <c r="J246" s="259">
        <v>51659685001</v>
      </c>
      <c r="K246" s="255" t="s">
        <v>1604</v>
      </c>
      <c r="L246" s="253" t="s">
        <v>1605</v>
      </c>
      <c r="M246" s="253" t="s">
        <v>1606</v>
      </c>
      <c r="N246" s="255" t="s">
        <v>590</v>
      </c>
      <c r="O246" s="261">
        <v>4267</v>
      </c>
      <c r="P246" s="255" t="s">
        <v>57</v>
      </c>
      <c r="Q246" s="253" t="s">
        <v>1607</v>
      </c>
      <c r="R246" s="253" t="s">
        <v>1608</v>
      </c>
      <c r="S246" s="255" t="s">
        <v>420</v>
      </c>
      <c r="T246" s="255" t="s">
        <v>45</v>
      </c>
      <c r="U246" s="253" t="s">
        <v>60</v>
      </c>
      <c r="V246" s="255">
        <v>50</v>
      </c>
      <c r="W246" s="9" t="s">
        <v>1609</v>
      </c>
      <c r="X246" s="32" t="s">
        <v>1610</v>
      </c>
      <c r="Y246" s="32" t="s">
        <v>312</v>
      </c>
      <c r="Z246" s="28">
        <v>44987</v>
      </c>
      <c r="AA246" s="8"/>
      <c r="AB246" s="8"/>
      <c r="AC246" s="8"/>
      <c r="AD246" s="20"/>
    </row>
    <row r="247" spans="1:30" s="10" customFormat="1" ht="75" x14ac:dyDescent="0.25">
      <c r="A247" s="256"/>
      <c r="B247" s="264"/>
      <c r="C247" s="266"/>
      <c r="D247" s="254"/>
      <c r="E247" s="254"/>
      <c r="F247" s="268"/>
      <c r="G247" s="268"/>
      <c r="H247" s="254"/>
      <c r="I247" s="260"/>
      <c r="J247" s="260"/>
      <c r="K247" s="256"/>
      <c r="L247" s="254"/>
      <c r="M247" s="254"/>
      <c r="N247" s="256"/>
      <c r="O247" s="262"/>
      <c r="P247" s="256"/>
      <c r="Q247" s="254"/>
      <c r="R247" s="254"/>
      <c r="S247" s="256"/>
      <c r="T247" s="256"/>
      <c r="U247" s="254"/>
      <c r="V247" s="256"/>
      <c r="W247" s="9" t="s">
        <v>1611</v>
      </c>
      <c r="X247" s="32" t="s">
        <v>1612</v>
      </c>
      <c r="Y247" s="32" t="s">
        <v>423</v>
      </c>
      <c r="Z247" s="28">
        <v>45376</v>
      </c>
      <c r="AA247" s="8"/>
      <c r="AB247" s="8"/>
      <c r="AC247" s="8"/>
      <c r="AD247" s="20"/>
    </row>
    <row r="248" spans="1:30" s="10" customFormat="1" ht="60" x14ac:dyDescent="0.25">
      <c r="A248" s="255" t="s">
        <v>1613</v>
      </c>
      <c r="B248" s="263">
        <v>43458</v>
      </c>
      <c r="C248" s="265" t="s">
        <v>1614</v>
      </c>
      <c r="D248" s="253" t="s">
        <v>34</v>
      </c>
      <c r="E248" s="253" t="s">
        <v>35</v>
      </c>
      <c r="F248" s="267">
        <v>43452</v>
      </c>
      <c r="G248" s="267">
        <v>46748</v>
      </c>
      <c r="H248" s="253" t="s">
        <v>1603</v>
      </c>
      <c r="I248" s="259">
        <v>90515404</v>
      </c>
      <c r="J248" s="259">
        <v>51659685001</v>
      </c>
      <c r="K248" s="255" t="s">
        <v>1604</v>
      </c>
      <c r="L248" s="253" t="s">
        <v>1615</v>
      </c>
      <c r="M248" s="253" t="s">
        <v>1616</v>
      </c>
      <c r="N248" s="255" t="s">
        <v>590</v>
      </c>
      <c r="O248" s="261">
        <v>3909</v>
      </c>
      <c r="P248" s="255" t="s">
        <v>57</v>
      </c>
      <c r="Q248" s="253" t="s">
        <v>1617</v>
      </c>
      <c r="R248" s="253" t="s">
        <v>1618</v>
      </c>
      <c r="S248" s="255" t="s">
        <v>420</v>
      </c>
      <c r="T248" s="255" t="s">
        <v>45</v>
      </c>
      <c r="U248" s="253" t="s">
        <v>60</v>
      </c>
      <c r="V248" s="255">
        <v>50</v>
      </c>
      <c r="W248" s="9" t="s">
        <v>1609</v>
      </c>
      <c r="X248" s="32" t="s">
        <v>1619</v>
      </c>
      <c r="Y248" s="32" t="s">
        <v>312</v>
      </c>
      <c r="Z248" s="28">
        <v>44987</v>
      </c>
      <c r="AA248" s="8"/>
      <c r="AB248" s="8"/>
      <c r="AC248" s="8"/>
      <c r="AD248" s="20"/>
    </row>
    <row r="249" spans="1:30" s="10" customFormat="1" ht="75" x14ac:dyDescent="0.25">
      <c r="A249" s="256"/>
      <c r="B249" s="264"/>
      <c r="C249" s="266"/>
      <c r="D249" s="254"/>
      <c r="E249" s="254"/>
      <c r="F249" s="268"/>
      <c r="G249" s="268"/>
      <c r="H249" s="254"/>
      <c r="I249" s="260"/>
      <c r="J249" s="260"/>
      <c r="K249" s="256"/>
      <c r="L249" s="254"/>
      <c r="M249" s="254"/>
      <c r="N249" s="256"/>
      <c r="O249" s="262"/>
      <c r="P249" s="256"/>
      <c r="Q249" s="254"/>
      <c r="R249" s="254"/>
      <c r="S249" s="256"/>
      <c r="T249" s="256"/>
      <c r="U249" s="254"/>
      <c r="V249" s="256"/>
      <c r="W249" s="9" t="s">
        <v>1611</v>
      </c>
      <c r="X249" s="32" t="s">
        <v>1620</v>
      </c>
      <c r="Y249" s="32" t="s">
        <v>423</v>
      </c>
      <c r="Z249" s="28">
        <v>45376</v>
      </c>
      <c r="AA249" s="8"/>
      <c r="AB249" s="8"/>
      <c r="AC249" s="8"/>
      <c r="AD249" s="20"/>
    </row>
    <row r="250" spans="1:30" s="10" customFormat="1" ht="75" x14ac:dyDescent="0.25">
      <c r="A250" s="8" t="s">
        <v>1621</v>
      </c>
      <c r="B250" s="28">
        <v>43458</v>
      </c>
      <c r="C250" s="42" t="s">
        <v>1622</v>
      </c>
      <c r="D250" s="9" t="s">
        <v>34</v>
      </c>
      <c r="E250" s="9" t="s">
        <v>35</v>
      </c>
      <c r="F250" s="7">
        <v>43453</v>
      </c>
      <c r="G250" s="7">
        <v>45789</v>
      </c>
      <c r="H250" s="9" t="s">
        <v>1603</v>
      </c>
      <c r="I250" s="13" t="s">
        <v>1623</v>
      </c>
      <c r="J250" s="13">
        <v>51659685001</v>
      </c>
      <c r="K250" s="8" t="s">
        <v>1604</v>
      </c>
      <c r="L250" s="9" t="s">
        <v>1624</v>
      </c>
      <c r="M250" s="9" t="s">
        <v>1625</v>
      </c>
      <c r="N250" s="8" t="s">
        <v>590</v>
      </c>
      <c r="O250" s="15">
        <v>4006</v>
      </c>
      <c r="P250" s="8" t="s">
        <v>57</v>
      </c>
      <c r="Q250" s="9" t="s">
        <v>1626</v>
      </c>
      <c r="R250" s="9" t="s">
        <v>1627</v>
      </c>
      <c r="S250" s="8" t="s">
        <v>44</v>
      </c>
      <c r="T250" s="8" t="s">
        <v>45</v>
      </c>
      <c r="U250" s="9" t="s">
        <v>60</v>
      </c>
      <c r="V250" s="8">
        <v>50</v>
      </c>
      <c r="W250" s="9" t="s">
        <v>1611</v>
      </c>
      <c r="X250" s="32" t="s">
        <v>1628</v>
      </c>
      <c r="Y250" s="32" t="s">
        <v>423</v>
      </c>
      <c r="Z250" s="28">
        <v>45376</v>
      </c>
      <c r="AA250" s="8"/>
      <c r="AB250" s="8"/>
      <c r="AC250" s="8"/>
      <c r="AD250" s="39"/>
    </row>
    <row r="251" spans="1:30" s="10" customFormat="1" ht="60" x14ac:dyDescent="0.25">
      <c r="A251" s="8" t="s">
        <v>1629</v>
      </c>
      <c r="B251" s="38">
        <v>43454</v>
      </c>
      <c r="C251" s="42" t="s">
        <v>1630</v>
      </c>
      <c r="D251" s="8" t="s">
        <v>106</v>
      </c>
      <c r="E251" s="9" t="s">
        <v>35</v>
      </c>
      <c r="F251" s="7">
        <v>43453</v>
      </c>
      <c r="G251" s="7">
        <v>49104</v>
      </c>
      <c r="H251" s="9" t="s">
        <v>1631</v>
      </c>
      <c r="I251" s="8">
        <v>110034760</v>
      </c>
      <c r="J251" s="13">
        <v>87400597993</v>
      </c>
      <c r="K251" s="9" t="s">
        <v>1632</v>
      </c>
      <c r="L251" s="9" t="s">
        <v>1633</v>
      </c>
      <c r="M251" s="9" t="s">
        <v>1634</v>
      </c>
      <c r="N251" s="8" t="s">
        <v>590</v>
      </c>
      <c r="O251" s="15">
        <v>192400</v>
      </c>
      <c r="P251" s="8" t="s">
        <v>57</v>
      </c>
      <c r="Q251" s="9" t="s">
        <v>1635</v>
      </c>
      <c r="R251" s="9" t="s">
        <v>1636</v>
      </c>
      <c r="S251" s="9" t="s">
        <v>486</v>
      </c>
      <c r="T251" s="8" t="s">
        <v>45</v>
      </c>
      <c r="U251" s="8" t="s">
        <v>1020</v>
      </c>
      <c r="V251" s="8">
        <v>1200</v>
      </c>
      <c r="W251" s="9" t="s">
        <v>1637</v>
      </c>
      <c r="X251" s="9" t="s">
        <v>1638</v>
      </c>
      <c r="Y251" s="9" t="s">
        <v>1639</v>
      </c>
      <c r="Z251" s="36">
        <v>44260</v>
      </c>
      <c r="AA251" s="8"/>
      <c r="AB251" s="8"/>
      <c r="AC251" s="8"/>
      <c r="AD251" s="39"/>
    </row>
    <row r="252" spans="1:30" s="10" customFormat="1" ht="75" x14ac:dyDescent="0.25">
      <c r="A252" s="9" t="s">
        <v>1640</v>
      </c>
      <c r="B252" s="38">
        <v>43454</v>
      </c>
      <c r="C252" s="42" t="s">
        <v>1641</v>
      </c>
      <c r="D252" s="9" t="s">
        <v>106</v>
      </c>
      <c r="E252" s="9" t="s">
        <v>35</v>
      </c>
      <c r="F252" s="36">
        <v>43453</v>
      </c>
      <c r="G252" s="36">
        <v>46144</v>
      </c>
      <c r="H252" s="9" t="s">
        <v>1642</v>
      </c>
      <c r="I252" s="46" t="s">
        <v>1643</v>
      </c>
      <c r="J252" s="46">
        <v>13067595783</v>
      </c>
      <c r="K252" s="9" t="s">
        <v>1644</v>
      </c>
      <c r="L252" s="9" t="s">
        <v>1645</v>
      </c>
      <c r="M252" s="9" t="s">
        <v>1646</v>
      </c>
      <c r="N252" s="9" t="s">
        <v>195</v>
      </c>
      <c r="O252" s="37">
        <v>60000</v>
      </c>
      <c r="P252" s="9" t="s">
        <v>57</v>
      </c>
      <c r="Q252" s="9" t="s">
        <v>1647</v>
      </c>
      <c r="R252" s="9" t="s">
        <v>1648</v>
      </c>
      <c r="S252" s="9" t="s">
        <v>486</v>
      </c>
      <c r="T252" s="9" t="s">
        <v>45</v>
      </c>
      <c r="U252" s="9" t="s">
        <v>1020</v>
      </c>
      <c r="V252" s="9">
        <v>500</v>
      </c>
      <c r="W252" s="9" t="s">
        <v>1649</v>
      </c>
      <c r="X252" s="9" t="s">
        <v>1650</v>
      </c>
      <c r="Y252" s="9" t="s">
        <v>1639</v>
      </c>
      <c r="Z252" s="36">
        <v>44260</v>
      </c>
      <c r="AA252" s="9"/>
      <c r="AB252" s="9"/>
      <c r="AC252" s="9"/>
      <c r="AD252" s="20" t="s">
        <v>279</v>
      </c>
    </row>
    <row r="253" spans="1:30" s="10" customFormat="1" ht="60" x14ac:dyDescent="0.25">
      <c r="A253" s="9" t="s">
        <v>1640</v>
      </c>
      <c r="B253" s="38">
        <v>43454</v>
      </c>
      <c r="C253" s="42" t="s">
        <v>1641</v>
      </c>
      <c r="D253" s="9" t="s">
        <v>106</v>
      </c>
      <c r="E253" s="9" t="s">
        <v>35</v>
      </c>
      <c r="F253" s="36">
        <v>44260</v>
      </c>
      <c r="G253" s="36">
        <v>46144</v>
      </c>
      <c r="H253" s="9" t="s">
        <v>1642</v>
      </c>
      <c r="I253" s="46" t="s">
        <v>1643</v>
      </c>
      <c r="J253" s="46">
        <v>13067595783</v>
      </c>
      <c r="K253" s="9" t="s">
        <v>1644</v>
      </c>
      <c r="L253" s="9" t="s">
        <v>1651</v>
      </c>
      <c r="M253" s="9" t="s">
        <v>1652</v>
      </c>
      <c r="N253" s="9" t="s">
        <v>195</v>
      </c>
      <c r="O253" s="37">
        <v>140000</v>
      </c>
      <c r="P253" s="9" t="s">
        <v>57</v>
      </c>
      <c r="Q253" s="9" t="s">
        <v>1653</v>
      </c>
      <c r="R253" s="9" t="s">
        <v>1654</v>
      </c>
      <c r="S253" s="9" t="s">
        <v>486</v>
      </c>
      <c r="T253" s="9" t="s">
        <v>45</v>
      </c>
      <c r="U253" s="9" t="s">
        <v>1020</v>
      </c>
      <c r="V253" s="9">
        <v>1000</v>
      </c>
      <c r="W253" s="9"/>
      <c r="X253" s="9"/>
      <c r="Y253" s="9"/>
      <c r="Z253" s="9"/>
      <c r="AA253" s="9"/>
      <c r="AB253" s="9"/>
      <c r="AC253" s="9"/>
      <c r="AD253" s="20" t="s">
        <v>279</v>
      </c>
    </row>
    <row r="254" spans="1:30" s="10" customFormat="1" ht="90" x14ac:dyDescent="0.25">
      <c r="A254" s="93" t="s">
        <v>1655</v>
      </c>
      <c r="B254" s="106">
        <v>43455</v>
      </c>
      <c r="C254" s="93" t="s">
        <v>1656</v>
      </c>
      <c r="D254" s="93" t="s">
        <v>106</v>
      </c>
      <c r="E254" s="93" t="s">
        <v>35</v>
      </c>
      <c r="F254" s="106">
        <v>43454</v>
      </c>
      <c r="G254" s="106">
        <v>44794</v>
      </c>
      <c r="H254" s="116" t="s">
        <v>1657</v>
      </c>
      <c r="I254" s="186">
        <v>97333930</v>
      </c>
      <c r="J254" s="186">
        <v>57616143241</v>
      </c>
      <c r="K254" s="93" t="s">
        <v>1658</v>
      </c>
      <c r="L254" s="93" t="s">
        <v>1659</v>
      </c>
      <c r="M254" s="93" t="s">
        <v>1660</v>
      </c>
      <c r="N254" s="93" t="s">
        <v>195</v>
      </c>
      <c r="O254" s="115">
        <v>10000</v>
      </c>
      <c r="P254" s="93" t="s">
        <v>41</v>
      </c>
      <c r="Q254" s="93" t="s">
        <v>1661</v>
      </c>
      <c r="R254" s="93" t="s">
        <v>1662</v>
      </c>
      <c r="S254" s="93" t="s">
        <v>44</v>
      </c>
      <c r="T254" s="93" t="s">
        <v>45</v>
      </c>
      <c r="U254" s="93" t="s">
        <v>1663</v>
      </c>
      <c r="V254" s="93">
        <v>50</v>
      </c>
      <c r="W254" s="9"/>
      <c r="X254" s="9"/>
      <c r="Y254" s="9"/>
      <c r="Z254" s="9"/>
      <c r="AA254" s="9" t="s">
        <v>1664</v>
      </c>
      <c r="AB254" s="9" t="s">
        <v>934</v>
      </c>
      <c r="AC254" s="36">
        <v>44876</v>
      </c>
      <c r="AD254" s="54" t="s">
        <v>49</v>
      </c>
    </row>
    <row r="255" spans="1:30" s="10" customFormat="1" ht="60" x14ac:dyDescent="0.25">
      <c r="A255" s="93" t="s">
        <v>1665</v>
      </c>
      <c r="B255" s="106">
        <v>43473</v>
      </c>
      <c r="C255" s="93" t="s">
        <v>1666</v>
      </c>
      <c r="D255" s="93" t="s">
        <v>106</v>
      </c>
      <c r="E255" s="93" t="s">
        <v>35</v>
      </c>
      <c r="F255" s="106">
        <v>43454</v>
      </c>
      <c r="G255" s="106">
        <v>44926</v>
      </c>
      <c r="H255" s="93" t="s">
        <v>1667</v>
      </c>
      <c r="I255" s="186">
        <v>97578177</v>
      </c>
      <c r="J255" s="186">
        <v>89027756464</v>
      </c>
      <c r="K255" s="93" t="s">
        <v>1668</v>
      </c>
      <c r="L255" s="93" t="s">
        <v>1669</v>
      </c>
      <c r="M255" s="93" t="s">
        <v>1670</v>
      </c>
      <c r="N255" s="93" t="s">
        <v>40</v>
      </c>
      <c r="O255" s="115">
        <v>2428</v>
      </c>
      <c r="P255" s="93" t="s">
        <v>41</v>
      </c>
      <c r="Q255" s="93" t="s">
        <v>1671</v>
      </c>
      <c r="R255" s="93" t="s">
        <v>1672</v>
      </c>
      <c r="S255" s="93" t="s">
        <v>44</v>
      </c>
      <c r="T255" s="93" t="s">
        <v>45</v>
      </c>
      <c r="U255" s="93" t="s">
        <v>46</v>
      </c>
      <c r="V255" s="93">
        <f>O255*2.5/1000</f>
        <v>6.07</v>
      </c>
      <c r="W255" s="9"/>
      <c r="X255" s="9"/>
      <c r="Y255" s="9"/>
      <c r="Z255" s="9"/>
      <c r="AA255" s="9" t="s">
        <v>1673</v>
      </c>
      <c r="AB255" s="9" t="s">
        <v>135</v>
      </c>
      <c r="AC255" s="36">
        <v>44930</v>
      </c>
      <c r="AD255" s="54" t="s">
        <v>49</v>
      </c>
    </row>
    <row r="256" spans="1:30" s="10" customFormat="1" ht="75" x14ac:dyDescent="0.25">
      <c r="A256" s="9" t="s">
        <v>1665</v>
      </c>
      <c r="B256" s="38">
        <v>43473</v>
      </c>
      <c r="C256" s="42" t="s">
        <v>1666</v>
      </c>
      <c r="D256" s="9" t="s">
        <v>106</v>
      </c>
      <c r="E256" s="9" t="s">
        <v>35</v>
      </c>
      <c r="F256" s="36">
        <v>43454</v>
      </c>
      <c r="G256" s="36">
        <v>47698</v>
      </c>
      <c r="H256" s="9" t="s">
        <v>1667</v>
      </c>
      <c r="I256" s="46">
        <v>97578177</v>
      </c>
      <c r="J256" s="46">
        <v>89027756464</v>
      </c>
      <c r="K256" s="9" t="s">
        <v>1668</v>
      </c>
      <c r="L256" s="9" t="s">
        <v>1674</v>
      </c>
      <c r="M256" s="9" t="s">
        <v>1675</v>
      </c>
      <c r="N256" s="9" t="s">
        <v>40</v>
      </c>
      <c r="O256" s="37">
        <v>4194</v>
      </c>
      <c r="P256" s="9" t="s">
        <v>57</v>
      </c>
      <c r="Q256" s="9" t="s">
        <v>1676</v>
      </c>
      <c r="R256" s="9" t="s">
        <v>1677</v>
      </c>
      <c r="S256" s="9" t="s">
        <v>44</v>
      </c>
      <c r="T256" s="9" t="s">
        <v>45</v>
      </c>
      <c r="U256" s="9" t="s">
        <v>60</v>
      </c>
      <c r="V256" s="9">
        <f>O256*1.2/1000</f>
        <v>5.0327999999999999</v>
      </c>
      <c r="W256" s="9"/>
      <c r="X256" s="9"/>
      <c r="Y256" s="9"/>
      <c r="Z256" s="9"/>
      <c r="AA256" s="9"/>
      <c r="AB256" s="9"/>
      <c r="AC256" s="9"/>
      <c r="AD256" s="20" t="s">
        <v>279</v>
      </c>
    </row>
    <row r="257" spans="1:30" s="80" customFormat="1" ht="60" x14ac:dyDescent="0.25">
      <c r="A257" s="99" t="s">
        <v>1665</v>
      </c>
      <c r="B257" s="109">
        <v>43473</v>
      </c>
      <c r="C257" s="99" t="s">
        <v>1666</v>
      </c>
      <c r="D257" s="99" t="s">
        <v>106</v>
      </c>
      <c r="E257" s="99" t="s">
        <v>35</v>
      </c>
      <c r="F257" s="109">
        <v>43454</v>
      </c>
      <c r="G257" s="109">
        <v>44639</v>
      </c>
      <c r="H257" s="99" t="s">
        <v>1667</v>
      </c>
      <c r="I257" s="187">
        <v>97578177</v>
      </c>
      <c r="J257" s="187">
        <v>89027756464</v>
      </c>
      <c r="K257" s="99" t="s">
        <v>1668</v>
      </c>
      <c r="L257" s="99" t="s">
        <v>1678</v>
      </c>
      <c r="M257" s="99" t="s">
        <v>1679</v>
      </c>
      <c r="N257" s="99" t="s">
        <v>40</v>
      </c>
      <c r="O257" s="114">
        <v>2307</v>
      </c>
      <c r="P257" s="99" t="s">
        <v>41</v>
      </c>
      <c r="Q257" s="99" t="s">
        <v>1680</v>
      </c>
      <c r="R257" s="99" t="s">
        <v>1681</v>
      </c>
      <c r="S257" s="99" t="s">
        <v>44</v>
      </c>
      <c r="T257" s="99" t="s">
        <v>45</v>
      </c>
      <c r="U257" s="99" t="s">
        <v>46</v>
      </c>
      <c r="V257" s="99">
        <f t="shared" ref="V257:V265" si="6">O257*2.5/1000</f>
        <v>5.7675000000000001</v>
      </c>
      <c r="W257" s="99" t="s">
        <v>1682</v>
      </c>
      <c r="X257" s="99" t="s">
        <v>1683</v>
      </c>
      <c r="Y257" s="99" t="s">
        <v>246</v>
      </c>
      <c r="Z257" s="109">
        <v>44475</v>
      </c>
      <c r="AA257" s="63" t="s">
        <v>1684</v>
      </c>
      <c r="AB257" s="63" t="s">
        <v>934</v>
      </c>
      <c r="AC257" s="82">
        <v>44652</v>
      </c>
      <c r="AD257" s="150" t="s">
        <v>49</v>
      </c>
    </row>
    <row r="258" spans="1:30" s="80" customFormat="1" ht="60" x14ac:dyDescent="0.25">
      <c r="A258" s="72" t="s">
        <v>1665</v>
      </c>
      <c r="B258" s="71">
        <v>43473</v>
      </c>
      <c r="C258" s="72" t="s">
        <v>1666</v>
      </c>
      <c r="D258" s="72" t="s">
        <v>106</v>
      </c>
      <c r="E258" s="72" t="s">
        <v>35</v>
      </c>
      <c r="F258" s="36">
        <v>43454</v>
      </c>
      <c r="G258" s="71">
        <v>48305</v>
      </c>
      <c r="H258" s="72" t="s">
        <v>1667</v>
      </c>
      <c r="I258" s="184">
        <v>97578177</v>
      </c>
      <c r="J258" s="184">
        <v>89027756464</v>
      </c>
      <c r="K258" s="72" t="s">
        <v>1668</v>
      </c>
      <c r="L258" s="72" t="s">
        <v>1678</v>
      </c>
      <c r="M258" s="72" t="s">
        <v>1679</v>
      </c>
      <c r="N258" s="72" t="s">
        <v>40</v>
      </c>
      <c r="O258" s="84">
        <v>2307</v>
      </c>
      <c r="P258" s="72" t="s">
        <v>1124</v>
      </c>
      <c r="Q258" s="72" t="s">
        <v>1685</v>
      </c>
      <c r="R258" s="72" t="s">
        <v>1686</v>
      </c>
      <c r="S258" s="9" t="s">
        <v>486</v>
      </c>
      <c r="T258" s="72" t="s">
        <v>45</v>
      </c>
      <c r="U258" s="72" t="s">
        <v>330</v>
      </c>
      <c r="V258" s="72">
        <f t="shared" si="6"/>
        <v>5.7675000000000001</v>
      </c>
      <c r="W258" s="72" t="s">
        <v>1687</v>
      </c>
      <c r="X258" s="63" t="s">
        <v>1688</v>
      </c>
      <c r="Y258" s="63" t="s">
        <v>869</v>
      </c>
      <c r="Z258" s="82">
        <v>44753</v>
      </c>
      <c r="AA258" s="63"/>
      <c r="AB258" s="63"/>
      <c r="AC258" s="82"/>
      <c r="AD258" s="150" t="s">
        <v>1689</v>
      </c>
    </row>
    <row r="259" spans="1:30" s="80" customFormat="1" ht="60" x14ac:dyDescent="0.25">
      <c r="A259" s="42" t="s">
        <v>1665</v>
      </c>
      <c r="B259" s="38">
        <v>43473</v>
      </c>
      <c r="C259" s="42" t="s">
        <v>1666</v>
      </c>
      <c r="D259" s="42" t="s">
        <v>106</v>
      </c>
      <c r="E259" s="42" t="s">
        <v>35</v>
      </c>
      <c r="F259" s="38">
        <v>43454</v>
      </c>
      <c r="G259" s="38">
        <v>48581</v>
      </c>
      <c r="H259" s="42" t="s">
        <v>1667</v>
      </c>
      <c r="I259" s="188">
        <v>97578177</v>
      </c>
      <c r="J259" s="188">
        <v>89027756464</v>
      </c>
      <c r="K259" s="42" t="s">
        <v>1668</v>
      </c>
      <c r="L259" s="42" t="s">
        <v>1669</v>
      </c>
      <c r="M259" s="42" t="s">
        <v>1670</v>
      </c>
      <c r="N259" s="42" t="s">
        <v>40</v>
      </c>
      <c r="O259" s="81">
        <v>2428</v>
      </c>
      <c r="P259" s="42" t="s">
        <v>1124</v>
      </c>
      <c r="Q259" s="42" t="s">
        <v>1690</v>
      </c>
      <c r="R259" s="42" t="s">
        <v>1691</v>
      </c>
      <c r="S259" s="9" t="s">
        <v>486</v>
      </c>
      <c r="T259" s="42" t="s">
        <v>45</v>
      </c>
      <c r="U259" s="42" t="s">
        <v>330</v>
      </c>
      <c r="V259" s="42">
        <f>O259*2.5/1000</f>
        <v>6.07</v>
      </c>
      <c r="W259" s="72" t="s">
        <v>1687</v>
      </c>
      <c r="X259" s="63" t="s">
        <v>1692</v>
      </c>
      <c r="Y259" s="63" t="s">
        <v>312</v>
      </c>
      <c r="Z259" s="82">
        <v>44986</v>
      </c>
      <c r="AA259" s="63"/>
      <c r="AB259" s="63"/>
      <c r="AC259" s="82"/>
      <c r="AD259" s="150"/>
    </row>
    <row r="260" spans="1:30" s="80" customFormat="1" ht="60" x14ac:dyDescent="0.25">
      <c r="A260" s="72" t="s">
        <v>1665</v>
      </c>
      <c r="B260" s="71">
        <v>43473</v>
      </c>
      <c r="C260" s="72" t="s">
        <v>1666</v>
      </c>
      <c r="D260" s="72" t="s">
        <v>106</v>
      </c>
      <c r="E260" s="72" t="s">
        <v>35</v>
      </c>
      <c r="F260" s="36">
        <v>43454</v>
      </c>
      <c r="G260" s="38">
        <v>48581</v>
      </c>
      <c r="H260" s="72" t="s">
        <v>1667</v>
      </c>
      <c r="I260" s="184">
        <v>97578177</v>
      </c>
      <c r="J260" s="184">
        <v>89027756464</v>
      </c>
      <c r="K260" s="72" t="s">
        <v>1668</v>
      </c>
      <c r="L260" s="42" t="s">
        <v>1693</v>
      </c>
      <c r="M260" s="42" t="s">
        <v>1694</v>
      </c>
      <c r="N260" s="42" t="s">
        <v>40</v>
      </c>
      <c r="O260" s="81">
        <v>6000</v>
      </c>
      <c r="P260" s="42" t="s">
        <v>1124</v>
      </c>
      <c r="Q260" s="42" t="s">
        <v>1695</v>
      </c>
      <c r="R260" s="42" t="s">
        <v>1696</v>
      </c>
      <c r="S260" s="9" t="s">
        <v>486</v>
      </c>
      <c r="T260" s="42" t="s">
        <v>45</v>
      </c>
      <c r="U260" s="42" t="s">
        <v>330</v>
      </c>
      <c r="V260" s="42">
        <f>O260*2.5/1000</f>
        <v>15</v>
      </c>
      <c r="W260" s="72" t="s">
        <v>1682</v>
      </c>
      <c r="X260" s="63" t="s">
        <v>1692</v>
      </c>
      <c r="Y260" s="63" t="s">
        <v>312</v>
      </c>
      <c r="Z260" s="82">
        <v>44986</v>
      </c>
      <c r="AA260" s="63"/>
      <c r="AB260" s="63"/>
      <c r="AC260" s="82"/>
      <c r="AD260" s="150"/>
    </row>
    <row r="261" spans="1:30" s="10" customFormat="1" ht="60" x14ac:dyDescent="0.25">
      <c r="A261" s="93" t="s">
        <v>1697</v>
      </c>
      <c r="B261" s="106">
        <v>43465</v>
      </c>
      <c r="C261" s="93" t="s">
        <v>1698</v>
      </c>
      <c r="D261" s="93" t="s">
        <v>34</v>
      </c>
      <c r="E261" s="93" t="s">
        <v>35</v>
      </c>
      <c r="F261" s="106">
        <v>43454</v>
      </c>
      <c r="G261" s="106">
        <v>44926</v>
      </c>
      <c r="H261" s="93" t="s">
        <v>1699</v>
      </c>
      <c r="I261" s="186">
        <v>91205794</v>
      </c>
      <c r="J261" s="186">
        <v>98034460953</v>
      </c>
      <c r="K261" s="93" t="s">
        <v>1700</v>
      </c>
      <c r="L261" s="93" t="s">
        <v>1701</v>
      </c>
      <c r="M261" s="93" t="s">
        <v>1702</v>
      </c>
      <c r="N261" s="93" t="s">
        <v>40</v>
      </c>
      <c r="O261" s="115">
        <v>2487</v>
      </c>
      <c r="P261" s="93" t="s">
        <v>41</v>
      </c>
      <c r="Q261" s="93" t="s">
        <v>1703</v>
      </c>
      <c r="R261" s="93" t="s">
        <v>1704</v>
      </c>
      <c r="S261" s="93" t="s">
        <v>44</v>
      </c>
      <c r="T261" s="93" t="s">
        <v>45</v>
      </c>
      <c r="U261" s="93" t="s">
        <v>46</v>
      </c>
      <c r="V261" s="93">
        <f t="shared" si="6"/>
        <v>6.2175000000000002</v>
      </c>
      <c r="W261" s="9"/>
      <c r="X261" s="9"/>
      <c r="Y261" s="9"/>
      <c r="Z261" s="9"/>
      <c r="AA261" s="8" t="s">
        <v>1705</v>
      </c>
      <c r="AB261" s="8" t="s">
        <v>135</v>
      </c>
      <c r="AC261" s="7">
        <v>44931</v>
      </c>
      <c r="AD261" s="39" t="s">
        <v>49</v>
      </c>
    </row>
    <row r="262" spans="1:30" s="10" customFormat="1" ht="90" x14ac:dyDescent="0.25">
      <c r="A262" s="93" t="s">
        <v>1697</v>
      </c>
      <c r="B262" s="106">
        <v>43465</v>
      </c>
      <c r="C262" s="93" t="s">
        <v>1698</v>
      </c>
      <c r="D262" s="93" t="s">
        <v>34</v>
      </c>
      <c r="E262" s="93" t="s">
        <v>35</v>
      </c>
      <c r="F262" s="106">
        <v>43454</v>
      </c>
      <c r="G262" s="106">
        <v>44926</v>
      </c>
      <c r="H262" s="93" t="s">
        <v>1699</v>
      </c>
      <c r="I262" s="186">
        <v>91205794</v>
      </c>
      <c r="J262" s="186">
        <v>98034460953</v>
      </c>
      <c r="K262" s="93" t="s">
        <v>1700</v>
      </c>
      <c r="L262" s="93" t="s">
        <v>1706</v>
      </c>
      <c r="M262" s="93" t="s">
        <v>1707</v>
      </c>
      <c r="N262" s="93" t="s">
        <v>40</v>
      </c>
      <c r="O262" s="115">
        <v>760</v>
      </c>
      <c r="P262" s="93" t="s">
        <v>41</v>
      </c>
      <c r="Q262" s="93" t="s">
        <v>1708</v>
      </c>
      <c r="R262" s="93" t="s">
        <v>1709</v>
      </c>
      <c r="S262" s="93" t="s">
        <v>44</v>
      </c>
      <c r="T262" s="93" t="s">
        <v>45</v>
      </c>
      <c r="U262" s="93" t="s">
        <v>46</v>
      </c>
      <c r="V262" s="93">
        <f t="shared" si="6"/>
        <v>1.9</v>
      </c>
      <c r="W262" s="9"/>
      <c r="X262" s="9"/>
      <c r="Y262" s="9"/>
      <c r="Z262" s="9"/>
      <c r="AA262" s="8" t="s">
        <v>1705</v>
      </c>
      <c r="AB262" s="8" t="s">
        <v>135</v>
      </c>
      <c r="AC262" s="7">
        <v>44931</v>
      </c>
      <c r="AD262" s="39" t="s">
        <v>49</v>
      </c>
    </row>
    <row r="263" spans="1:30" s="10" customFormat="1" ht="60" x14ac:dyDescent="0.25">
      <c r="A263" s="93" t="s">
        <v>1697</v>
      </c>
      <c r="B263" s="106">
        <v>43465</v>
      </c>
      <c r="C263" s="93" t="s">
        <v>1698</v>
      </c>
      <c r="D263" s="93" t="s">
        <v>34</v>
      </c>
      <c r="E263" s="93" t="s">
        <v>35</v>
      </c>
      <c r="F263" s="106">
        <v>43454</v>
      </c>
      <c r="G263" s="106">
        <v>44926</v>
      </c>
      <c r="H263" s="93" t="s">
        <v>1699</v>
      </c>
      <c r="I263" s="186">
        <v>91205794</v>
      </c>
      <c r="J263" s="186">
        <v>98034460953</v>
      </c>
      <c r="K263" s="93" t="s">
        <v>1700</v>
      </c>
      <c r="L263" s="93" t="s">
        <v>1710</v>
      </c>
      <c r="M263" s="93" t="s">
        <v>1711</v>
      </c>
      <c r="N263" s="93" t="s">
        <v>40</v>
      </c>
      <c r="O263" s="115">
        <v>998</v>
      </c>
      <c r="P263" s="93" t="s">
        <v>41</v>
      </c>
      <c r="Q263" s="93" t="s">
        <v>1712</v>
      </c>
      <c r="R263" s="93" t="s">
        <v>1713</v>
      </c>
      <c r="S263" s="93" t="s">
        <v>44</v>
      </c>
      <c r="T263" s="93" t="s">
        <v>45</v>
      </c>
      <c r="U263" s="93" t="s">
        <v>46</v>
      </c>
      <c r="V263" s="93">
        <f t="shared" si="6"/>
        <v>2.4950000000000001</v>
      </c>
      <c r="W263" s="9"/>
      <c r="X263" s="9"/>
      <c r="Y263" s="9"/>
      <c r="Z263" s="9"/>
      <c r="AA263" s="8" t="s">
        <v>1705</v>
      </c>
      <c r="AB263" s="8" t="s">
        <v>135</v>
      </c>
      <c r="AC263" s="7">
        <v>44931</v>
      </c>
      <c r="AD263" s="39" t="s">
        <v>49</v>
      </c>
    </row>
    <row r="264" spans="1:30" s="10" customFormat="1" ht="60" x14ac:dyDescent="0.25">
      <c r="A264" s="93" t="s">
        <v>1714</v>
      </c>
      <c r="B264" s="106">
        <v>43465</v>
      </c>
      <c r="C264" s="93" t="s">
        <v>1715</v>
      </c>
      <c r="D264" s="93" t="s">
        <v>34</v>
      </c>
      <c r="E264" s="93" t="s">
        <v>35</v>
      </c>
      <c r="F264" s="106">
        <v>43461</v>
      </c>
      <c r="G264" s="106">
        <v>44926</v>
      </c>
      <c r="H264" s="93" t="s">
        <v>1699</v>
      </c>
      <c r="I264" s="186">
        <v>91205794</v>
      </c>
      <c r="J264" s="186">
        <v>98034460953</v>
      </c>
      <c r="K264" s="93" t="s">
        <v>1700</v>
      </c>
      <c r="L264" s="93" t="s">
        <v>1716</v>
      </c>
      <c r="M264" s="93" t="s">
        <v>1717</v>
      </c>
      <c r="N264" s="93" t="s">
        <v>40</v>
      </c>
      <c r="O264" s="115">
        <v>2292</v>
      </c>
      <c r="P264" s="93" t="s">
        <v>41</v>
      </c>
      <c r="Q264" s="93" t="s">
        <v>1718</v>
      </c>
      <c r="R264" s="93" t="s">
        <v>1719</v>
      </c>
      <c r="S264" s="93" t="s">
        <v>44</v>
      </c>
      <c r="T264" s="93" t="s">
        <v>45</v>
      </c>
      <c r="U264" s="93" t="s">
        <v>46</v>
      </c>
      <c r="V264" s="93">
        <f t="shared" si="6"/>
        <v>5.73</v>
      </c>
      <c r="W264" s="9"/>
      <c r="X264" s="9"/>
      <c r="Y264" s="9"/>
      <c r="Z264" s="9"/>
      <c r="AA264" s="8" t="s">
        <v>1720</v>
      </c>
      <c r="AB264" s="8" t="s">
        <v>135</v>
      </c>
      <c r="AC264" s="7">
        <v>44931</v>
      </c>
      <c r="AD264" s="39" t="s">
        <v>49</v>
      </c>
    </row>
    <row r="265" spans="1:30" s="10" customFormat="1" ht="90" x14ac:dyDescent="0.25">
      <c r="A265" s="93" t="s">
        <v>1721</v>
      </c>
      <c r="B265" s="106">
        <v>43465</v>
      </c>
      <c r="C265" s="93" t="s">
        <v>1722</v>
      </c>
      <c r="D265" s="93" t="s">
        <v>34</v>
      </c>
      <c r="E265" s="93" t="s">
        <v>35</v>
      </c>
      <c r="F265" s="106">
        <v>43461</v>
      </c>
      <c r="G265" s="106">
        <v>44926</v>
      </c>
      <c r="H265" s="93" t="s">
        <v>1699</v>
      </c>
      <c r="I265" s="186">
        <v>91205794</v>
      </c>
      <c r="J265" s="186">
        <v>98034460953</v>
      </c>
      <c r="K265" s="93" t="s">
        <v>1700</v>
      </c>
      <c r="L265" s="93" t="s">
        <v>1723</v>
      </c>
      <c r="M265" s="93" t="s">
        <v>1724</v>
      </c>
      <c r="N265" s="93" t="s">
        <v>40</v>
      </c>
      <c r="O265" s="115">
        <v>4736</v>
      </c>
      <c r="P265" s="93" t="s">
        <v>41</v>
      </c>
      <c r="Q265" s="93" t="s">
        <v>1725</v>
      </c>
      <c r="R265" s="93" t="s">
        <v>1726</v>
      </c>
      <c r="S265" s="93" t="s">
        <v>44</v>
      </c>
      <c r="T265" s="93" t="s">
        <v>45</v>
      </c>
      <c r="U265" s="93" t="s">
        <v>46</v>
      </c>
      <c r="V265" s="93">
        <f t="shared" si="6"/>
        <v>11.84</v>
      </c>
      <c r="W265" s="9"/>
      <c r="X265" s="9"/>
      <c r="Y265" s="9"/>
      <c r="Z265" s="9"/>
      <c r="AA265" s="8" t="s">
        <v>1727</v>
      </c>
      <c r="AB265" s="8" t="s">
        <v>135</v>
      </c>
      <c r="AC265" s="7">
        <v>44931</v>
      </c>
      <c r="AD265" s="39" t="s">
        <v>49</v>
      </c>
    </row>
    <row r="266" spans="1:30" s="10" customFormat="1" ht="63" x14ac:dyDescent="0.25">
      <c r="A266" s="253" t="s">
        <v>1728</v>
      </c>
      <c r="B266" s="387">
        <v>43469</v>
      </c>
      <c r="C266" s="265" t="s">
        <v>1729</v>
      </c>
      <c r="D266" s="253" t="s">
        <v>1730</v>
      </c>
      <c r="E266" s="253" t="s">
        <v>35</v>
      </c>
      <c r="F266" s="242">
        <v>43454</v>
      </c>
      <c r="G266" s="242">
        <v>47150</v>
      </c>
      <c r="H266" s="121" t="s">
        <v>1731</v>
      </c>
      <c r="I266" s="243" t="s">
        <v>1732</v>
      </c>
      <c r="J266" s="243">
        <v>69874966198</v>
      </c>
      <c r="K266" s="121" t="s">
        <v>1733</v>
      </c>
      <c r="L266" s="9" t="s">
        <v>1734</v>
      </c>
      <c r="M266" s="9" t="s">
        <v>1735</v>
      </c>
      <c r="N266" s="9" t="s">
        <v>40</v>
      </c>
      <c r="O266" s="37">
        <v>35000</v>
      </c>
      <c r="P266" s="9" t="s">
        <v>57</v>
      </c>
      <c r="Q266" s="9" t="s">
        <v>1736</v>
      </c>
      <c r="R266" s="9" t="s">
        <v>1737</v>
      </c>
      <c r="S266" s="9" t="s">
        <v>44</v>
      </c>
      <c r="T266" s="9" t="s">
        <v>45</v>
      </c>
      <c r="U266" s="9" t="s">
        <v>1738</v>
      </c>
      <c r="V266" s="42">
        <v>100</v>
      </c>
      <c r="W266" s="9"/>
      <c r="X266" s="9"/>
      <c r="Y266" s="9"/>
      <c r="Z266" s="9"/>
      <c r="AA266" s="9"/>
      <c r="AB266" s="9"/>
      <c r="AC266" s="9"/>
      <c r="AD266" s="20"/>
    </row>
    <row r="267" spans="1:30" s="10" customFormat="1" ht="165" x14ac:dyDescent="0.25">
      <c r="A267" s="254"/>
      <c r="B267" s="389"/>
      <c r="C267" s="266"/>
      <c r="D267" s="254"/>
      <c r="E267" s="254"/>
      <c r="F267" s="242">
        <v>43455</v>
      </c>
      <c r="G267" s="241">
        <v>48976</v>
      </c>
      <c r="H267" s="121" t="s">
        <v>1731</v>
      </c>
      <c r="I267" s="243" t="s">
        <v>1739</v>
      </c>
      <c r="J267" s="243">
        <v>69874966198</v>
      </c>
      <c r="K267" s="121" t="s">
        <v>1733</v>
      </c>
      <c r="L267" s="12" t="s">
        <v>1740</v>
      </c>
      <c r="M267" s="9" t="s">
        <v>1741</v>
      </c>
      <c r="N267" s="9" t="s">
        <v>40</v>
      </c>
      <c r="O267" s="37">
        <v>53548</v>
      </c>
      <c r="P267" s="9" t="s">
        <v>57</v>
      </c>
      <c r="Q267" s="9" t="s">
        <v>1742</v>
      </c>
      <c r="R267" s="9" t="s">
        <v>1743</v>
      </c>
      <c r="S267" s="9" t="s">
        <v>420</v>
      </c>
      <c r="T267" s="9" t="s">
        <v>45</v>
      </c>
      <c r="U267" s="9" t="s">
        <v>1738</v>
      </c>
      <c r="V267" s="42">
        <v>640</v>
      </c>
      <c r="W267" s="9" t="s">
        <v>1127</v>
      </c>
      <c r="X267" s="63" t="s">
        <v>1744</v>
      </c>
      <c r="Y267" s="63" t="s">
        <v>423</v>
      </c>
      <c r="Z267" s="82">
        <v>45369</v>
      </c>
      <c r="AA267" s="9"/>
      <c r="AB267" s="9"/>
      <c r="AC267" s="9"/>
      <c r="AD267" s="20"/>
    </row>
    <row r="268" spans="1:30" s="10" customFormat="1" ht="60" x14ac:dyDescent="0.25">
      <c r="A268" s="93" t="s">
        <v>1745</v>
      </c>
      <c r="B268" s="106">
        <v>43461</v>
      </c>
      <c r="C268" s="93" t="s">
        <v>1746</v>
      </c>
      <c r="D268" s="93" t="s">
        <v>106</v>
      </c>
      <c r="E268" s="93" t="s">
        <v>35</v>
      </c>
      <c r="F268" s="106">
        <v>43455</v>
      </c>
      <c r="G268" s="106">
        <v>44926</v>
      </c>
      <c r="H268" s="138" t="s">
        <v>1747</v>
      </c>
      <c r="I268" s="186">
        <v>92192998</v>
      </c>
      <c r="J268" s="186">
        <v>19010103284</v>
      </c>
      <c r="K268" s="93" t="s">
        <v>1748</v>
      </c>
      <c r="L268" s="93" t="s">
        <v>1693</v>
      </c>
      <c r="M268" s="93" t="s">
        <v>1694</v>
      </c>
      <c r="N268" s="93" t="s">
        <v>40</v>
      </c>
      <c r="O268" s="115">
        <v>6000</v>
      </c>
      <c r="P268" s="93" t="s">
        <v>41</v>
      </c>
      <c r="Q268" s="93" t="s">
        <v>1749</v>
      </c>
      <c r="R268" s="93" t="s">
        <v>1750</v>
      </c>
      <c r="S268" s="93" t="s">
        <v>44</v>
      </c>
      <c r="T268" s="93" t="s">
        <v>45</v>
      </c>
      <c r="U268" s="93" t="s">
        <v>46</v>
      </c>
      <c r="V268" s="93">
        <f>O268*2.5/1000</f>
        <v>15</v>
      </c>
      <c r="W268" s="9"/>
      <c r="X268" s="9"/>
      <c r="Y268" s="9"/>
      <c r="Z268" s="9"/>
      <c r="AA268" s="8" t="s">
        <v>1751</v>
      </c>
      <c r="AB268" s="8" t="s">
        <v>135</v>
      </c>
      <c r="AC268" s="7">
        <v>44931</v>
      </c>
      <c r="AD268" s="39" t="s">
        <v>49</v>
      </c>
    </row>
    <row r="269" spans="1:30" s="10" customFormat="1" ht="60" x14ac:dyDescent="0.25">
      <c r="A269" s="9" t="s">
        <v>1752</v>
      </c>
      <c r="B269" s="38">
        <v>43468</v>
      </c>
      <c r="C269" s="42" t="s">
        <v>1753</v>
      </c>
      <c r="D269" s="9" t="s">
        <v>1730</v>
      </c>
      <c r="E269" s="9" t="s">
        <v>35</v>
      </c>
      <c r="F269" s="36">
        <v>43458</v>
      </c>
      <c r="G269" s="36">
        <v>47698</v>
      </c>
      <c r="H269" s="9" t="s">
        <v>1754</v>
      </c>
      <c r="I269" s="46">
        <v>97544957</v>
      </c>
      <c r="J269" s="46">
        <v>24297163938</v>
      </c>
      <c r="K269" s="9" t="s">
        <v>1755</v>
      </c>
      <c r="L269" s="9" t="s">
        <v>1756</v>
      </c>
      <c r="M269" s="9" t="s">
        <v>1757</v>
      </c>
      <c r="N269" s="9" t="s">
        <v>40</v>
      </c>
      <c r="O269" s="62">
        <v>4017.5</v>
      </c>
      <c r="P269" s="9" t="s">
        <v>57</v>
      </c>
      <c r="Q269" s="9" t="s">
        <v>1758</v>
      </c>
      <c r="R269" s="9" t="s">
        <v>1759</v>
      </c>
      <c r="S269" s="9" t="s">
        <v>44</v>
      </c>
      <c r="T269" s="9" t="s">
        <v>45</v>
      </c>
      <c r="U269" s="9" t="s">
        <v>60</v>
      </c>
      <c r="V269" s="9">
        <f>O269*1/1000</f>
        <v>4.0175000000000001</v>
      </c>
      <c r="W269" s="9"/>
      <c r="X269" s="9"/>
      <c r="Y269" s="9"/>
      <c r="Z269" s="9"/>
      <c r="AA269" s="9"/>
      <c r="AB269" s="9"/>
      <c r="AC269" s="9"/>
      <c r="AD269" s="20"/>
    </row>
    <row r="270" spans="1:30" s="10" customFormat="1" ht="60" x14ac:dyDescent="0.25">
      <c r="A270" s="9" t="s">
        <v>1760</v>
      </c>
      <c r="B270" s="38">
        <v>43468</v>
      </c>
      <c r="C270" s="42" t="s">
        <v>1761</v>
      </c>
      <c r="D270" s="9" t="s">
        <v>1730</v>
      </c>
      <c r="E270" s="9" t="s">
        <v>35</v>
      </c>
      <c r="F270" s="36">
        <v>43458</v>
      </c>
      <c r="G270" s="36">
        <v>47698</v>
      </c>
      <c r="H270" s="9" t="s">
        <v>1754</v>
      </c>
      <c r="I270" s="46">
        <v>97544957</v>
      </c>
      <c r="J270" s="46">
        <v>24297163938</v>
      </c>
      <c r="K270" s="9" t="s">
        <v>1755</v>
      </c>
      <c r="L270" s="9" t="s">
        <v>1762</v>
      </c>
      <c r="M270" s="9" t="s">
        <v>1763</v>
      </c>
      <c r="N270" s="9" t="s">
        <v>40</v>
      </c>
      <c r="O270" s="62">
        <v>6725.11</v>
      </c>
      <c r="P270" s="9" t="s">
        <v>57</v>
      </c>
      <c r="Q270" s="9" t="s">
        <v>1764</v>
      </c>
      <c r="R270" s="9" t="s">
        <v>1765</v>
      </c>
      <c r="S270" s="9" t="s">
        <v>44</v>
      </c>
      <c r="T270" s="9" t="s">
        <v>45</v>
      </c>
      <c r="U270" s="9" t="s">
        <v>60</v>
      </c>
      <c r="V270" s="42">
        <f>O270*2.5/1000</f>
        <v>16.812774999999998</v>
      </c>
      <c r="W270" s="9"/>
      <c r="X270" s="9"/>
      <c r="Y270" s="9"/>
      <c r="Z270" s="9"/>
      <c r="AA270" s="9"/>
      <c r="AB270" s="9"/>
      <c r="AC270" s="9"/>
      <c r="AD270" s="20"/>
    </row>
    <row r="271" spans="1:30" s="80" customFormat="1" ht="60" x14ac:dyDescent="0.25">
      <c r="A271" s="99" t="s">
        <v>1766</v>
      </c>
      <c r="B271" s="109">
        <v>43468</v>
      </c>
      <c r="C271" s="99" t="s">
        <v>1767</v>
      </c>
      <c r="D271" s="99" t="s">
        <v>1730</v>
      </c>
      <c r="E271" s="99" t="s">
        <v>35</v>
      </c>
      <c r="F271" s="109">
        <v>43458</v>
      </c>
      <c r="G271" s="109">
        <v>44639</v>
      </c>
      <c r="H271" s="99" t="s">
        <v>1768</v>
      </c>
      <c r="I271" s="187">
        <v>922025799</v>
      </c>
      <c r="J271" s="187">
        <v>60371827236</v>
      </c>
      <c r="K271" s="99" t="s">
        <v>1769</v>
      </c>
      <c r="L271" s="99" t="s">
        <v>1770</v>
      </c>
      <c r="M271" s="99" t="s">
        <v>1771</v>
      </c>
      <c r="N271" s="99" t="s">
        <v>40</v>
      </c>
      <c r="O271" s="114">
        <v>4257</v>
      </c>
      <c r="P271" s="99" t="s">
        <v>41</v>
      </c>
      <c r="Q271" s="99" t="s">
        <v>1772</v>
      </c>
      <c r="R271" s="99" t="s">
        <v>1773</v>
      </c>
      <c r="S271" s="99" t="s">
        <v>44</v>
      </c>
      <c r="T271" s="99" t="s">
        <v>45</v>
      </c>
      <c r="U271" s="99" t="s">
        <v>46</v>
      </c>
      <c r="V271" s="99">
        <f>O271*2.5/1000</f>
        <v>10.6425</v>
      </c>
      <c r="W271" s="63"/>
      <c r="X271" s="63"/>
      <c r="Y271" s="63"/>
      <c r="Z271" s="63"/>
      <c r="AA271" s="9" t="s">
        <v>1774</v>
      </c>
      <c r="AB271" s="9" t="s">
        <v>48</v>
      </c>
      <c r="AC271" s="36">
        <v>44652</v>
      </c>
      <c r="AD271" s="54" t="s">
        <v>49</v>
      </c>
    </row>
    <row r="272" spans="1:30" s="80" customFormat="1" ht="60" x14ac:dyDescent="0.25">
      <c r="A272" s="99" t="s">
        <v>1775</v>
      </c>
      <c r="B272" s="109">
        <v>43468</v>
      </c>
      <c r="C272" s="99" t="s">
        <v>1776</v>
      </c>
      <c r="D272" s="99" t="s">
        <v>1730</v>
      </c>
      <c r="E272" s="99" t="s">
        <v>35</v>
      </c>
      <c r="F272" s="109">
        <v>43458</v>
      </c>
      <c r="G272" s="109">
        <v>44639</v>
      </c>
      <c r="H272" s="99" t="s">
        <v>1768</v>
      </c>
      <c r="I272" s="187">
        <v>922025799</v>
      </c>
      <c r="J272" s="187">
        <v>60371827236</v>
      </c>
      <c r="K272" s="99" t="s">
        <v>1769</v>
      </c>
      <c r="L272" s="99" t="s">
        <v>1777</v>
      </c>
      <c r="M272" s="99" t="s">
        <v>1778</v>
      </c>
      <c r="N272" s="99" t="s">
        <v>40</v>
      </c>
      <c r="O272" s="114">
        <v>2954</v>
      </c>
      <c r="P272" s="99" t="s">
        <v>41</v>
      </c>
      <c r="Q272" s="99" t="s">
        <v>1779</v>
      </c>
      <c r="R272" s="99" t="s">
        <v>1780</v>
      </c>
      <c r="S272" s="99" t="s">
        <v>44</v>
      </c>
      <c r="T272" s="99" t="s">
        <v>45</v>
      </c>
      <c r="U272" s="99" t="s">
        <v>46</v>
      </c>
      <c r="V272" s="99">
        <f>O272*2.5/1000</f>
        <v>7.3849999999999998</v>
      </c>
      <c r="W272" s="63"/>
      <c r="X272" s="63"/>
      <c r="Y272" s="63"/>
      <c r="Z272" s="63"/>
      <c r="AA272" s="9" t="s">
        <v>1781</v>
      </c>
      <c r="AB272" s="9" t="s">
        <v>48</v>
      </c>
      <c r="AC272" s="36">
        <v>44652</v>
      </c>
      <c r="AD272" s="54" t="s">
        <v>49</v>
      </c>
    </row>
    <row r="273" spans="1:30" s="10" customFormat="1" ht="60" x14ac:dyDescent="0.25">
      <c r="A273" s="9" t="s">
        <v>1782</v>
      </c>
      <c r="B273" s="38">
        <v>43467</v>
      </c>
      <c r="C273" s="42" t="s">
        <v>1783</v>
      </c>
      <c r="D273" s="9" t="s">
        <v>1730</v>
      </c>
      <c r="E273" s="9" t="s">
        <v>35</v>
      </c>
      <c r="F273" s="36">
        <v>43461</v>
      </c>
      <c r="G273" s="36">
        <v>45809</v>
      </c>
      <c r="H273" s="9" t="s">
        <v>622</v>
      </c>
      <c r="I273" s="46">
        <v>92021646</v>
      </c>
      <c r="J273" s="46">
        <v>91250684474</v>
      </c>
      <c r="K273" s="9" t="s">
        <v>623</v>
      </c>
      <c r="L273" s="9" t="s">
        <v>1784</v>
      </c>
      <c r="M273" s="9" t="s">
        <v>1785</v>
      </c>
      <c r="N273" s="9" t="s">
        <v>590</v>
      </c>
      <c r="O273" s="37">
        <v>4465</v>
      </c>
      <c r="P273" s="9" t="s">
        <v>57</v>
      </c>
      <c r="Q273" s="9" t="s">
        <v>1786</v>
      </c>
      <c r="R273" s="9" t="s">
        <v>1787</v>
      </c>
      <c r="S273" s="9" t="s">
        <v>44</v>
      </c>
      <c r="T273" s="9" t="s">
        <v>45</v>
      </c>
      <c r="U273" s="9" t="s">
        <v>60</v>
      </c>
      <c r="V273" s="42">
        <v>50</v>
      </c>
      <c r="W273" s="9"/>
      <c r="X273" s="9"/>
      <c r="Y273" s="9"/>
      <c r="Z273" s="9"/>
      <c r="AA273" s="9"/>
      <c r="AB273" s="9"/>
      <c r="AC273" s="9"/>
      <c r="AD273" s="20"/>
    </row>
    <row r="274" spans="1:30" s="10" customFormat="1" ht="60" x14ac:dyDescent="0.25">
      <c r="A274" s="9" t="s">
        <v>1788</v>
      </c>
      <c r="B274" s="38">
        <v>43467</v>
      </c>
      <c r="C274" s="42" t="s">
        <v>1789</v>
      </c>
      <c r="D274" s="9" t="s">
        <v>1730</v>
      </c>
      <c r="E274" s="9" t="s">
        <v>35</v>
      </c>
      <c r="F274" s="36">
        <v>43461</v>
      </c>
      <c r="G274" s="36">
        <v>45809</v>
      </c>
      <c r="H274" s="9" t="s">
        <v>622</v>
      </c>
      <c r="I274" s="46">
        <v>92021646</v>
      </c>
      <c r="J274" s="46" t="s">
        <v>1790</v>
      </c>
      <c r="K274" s="9" t="s">
        <v>623</v>
      </c>
      <c r="L274" s="9" t="s">
        <v>1791</v>
      </c>
      <c r="M274" s="9" t="s">
        <v>1792</v>
      </c>
      <c r="N274" s="9" t="s">
        <v>590</v>
      </c>
      <c r="O274" s="37">
        <v>4470</v>
      </c>
      <c r="P274" s="9" t="s">
        <v>57</v>
      </c>
      <c r="Q274" s="9" t="s">
        <v>1793</v>
      </c>
      <c r="R274" s="9" t="s">
        <v>1787</v>
      </c>
      <c r="S274" s="9" t="s">
        <v>44</v>
      </c>
      <c r="T274" s="9" t="s">
        <v>45</v>
      </c>
      <c r="U274" s="9" t="s">
        <v>60</v>
      </c>
      <c r="V274" s="42">
        <v>50</v>
      </c>
      <c r="W274" s="9"/>
      <c r="X274" s="9"/>
      <c r="Y274" s="9"/>
      <c r="Z274" s="9"/>
      <c r="AA274" s="9"/>
      <c r="AB274" s="9"/>
      <c r="AC274" s="9"/>
      <c r="AD274" s="20"/>
    </row>
    <row r="275" spans="1:30" s="10" customFormat="1" ht="60" x14ac:dyDescent="0.25">
      <c r="A275" s="9" t="s">
        <v>1794</v>
      </c>
      <c r="B275" s="38">
        <v>43467</v>
      </c>
      <c r="C275" s="42" t="s">
        <v>1795</v>
      </c>
      <c r="D275" s="9" t="s">
        <v>1730</v>
      </c>
      <c r="E275" s="9" t="s">
        <v>35</v>
      </c>
      <c r="F275" s="36">
        <v>43461</v>
      </c>
      <c r="G275" s="36">
        <v>45789</v>
      </c>
      <c r="H275" s="9" t="s">
        <v>622</v>
      </c>
      <c r="I275" s="46">
        <v>92021646</v>
      </c>
      <c r="J275" s="46">
        <v>91250684474</v>
      </c>
      <c r="K275" s="9" t="s">
        <v>623</v>
      </c>
      <c r="L275" s="9" t="s">
        <v>1796</v>
      </c>
      <c r="M275" s="9" t="s">
        <v>1797</v>
      </c>
      <c r="N275" s="9" t="s">
        <v>590</v>
      </c>
      <c r="O275" s="37">
        <v>5029</v>
      </c>
      <c r="P275" s="9" t="s">
        <v>57</v>
      </c>
      <c r="Q275" s="9" t="s">
        <v>1798</v>
      </c>
      <c r="R275" s="9" t="s">
        <v>1799</v>
      </c>
      <c r="S275" s="9" t="s">
        <v>44</v>
      </c>
      <c r="T275" s="9" t="s">
        <v>45</v>
      </c>
      <c r="U275" s="9" t="s">
        <v>60</v>
      </c>
      <c r="V275" s="42">
        <v>50</v>
      </c>
      <c r="W275" s="9"/>
      <c r="X275" s="9"/>
      <c r="Y275" s="9"/>
      <c r="Z275" s="9"/>
      <c r="AA275" s="9"/>
      <c r="AB275" s="9"/>
      <c r="AC275" s="9"/>
      <c r="AD275" s="20"/>
    </row>
    <row r="276" spans="1:30" s="217" customFormat="1" ht="60" x14ac:dyDescent="0.25">
      <c r="A276" s="93" t="s">
        <v>1800</v>
      </c>
      <c r="B276" s="106">
        <v>43467</v>
      </c>
      <c r="C276" s="93" t="s">
        <v>1801</v>
      </c>
      <c r="D276" s="93" t="s">
        <v>1730</v>
      </c>
      <c r="E276" s="93" t="s">
        <v>35</v>
      </c>
      <c r="F276" s="106">
        <v>43461</v>
      </c>
      <c r="G276" s="106">
        <v>44922</v>
      </c>
      <c r="H276" s="93" t="s">
        <v>622</v>
      </c>
      <c r="I276" s="186">
        <v>92021646</v>
      </c>
      <c r="J276" s="186">
        <v>91250684474</v>
      </c>
      <c r="K276" s="93" t="s">
        <v>623</v>
      </c>
      <c r="L276" s="93" t="s">
        <v>1802</v>
      </c>
      <c r="M276" s="93" t="s">
        <v>1803</v>
      </c>
      <c r="N276" s="93" t="s">
        <v>590</v>
      </c>
      <c r="O276" s="115">
        <v>3676</v>
      </c>
      <c r="P276" s="93" t="s">
        <v>41</v>
      </c>
      <c r="Q276" s="93" t="s">
        <v>1804</v>
      </c>
      <c r="R276" s="93" t="s">
        <v>1805</v>
      </c>
      <c r="S276" s="93" t="s">
        <v>44</v>
      </c>
      <c r="T276" s="93" t="s">
        <v>45</v>
      </c>
      <c r="U276" s="93" t="s">
        <v>46</v>
      </c>
      <c r="V276" s="93">
        <v>50</v>
      </c>
      <c r="W276" s="48"/>
      <c r="X276" s="48"/>
      <c r="Y276" s="48"/>
      <c r="Z276" s="48"/>
      <c r="AA276" s="42" t="s">
        <v>1806</v>
      </c>
      <c r="AB276" s="42" t="s">
        <v>135</v>
      </c>
      <c r="AC276" s="38">
        <v>45020</v>
      </c>
      <c r="AD276" s="133" t="s">
        <v>1807</v>
      </c>
    </row>
    <row r="277" spans="1:30" s="10" customFormat="1" ht="60" x14ac:dyDescent="0.25">
      <c r="A277" s="9" t="s">
        <v>1808</v>
      </c>
      <c r="B277" s="38">
        <v>43467</v>
      </c>
      <c r="C277" s="42" t="s">
        <v>1809</v>
      </c>
      <c r="D277" s="9" t="s">
        <v>1730</v>
      </c>
      <c r="E277" s="9" t="s">
        <v>35</v>
      </c>
      <c r="F277" s="36">
        <v>43462</v>
      </c>
      <c r="G277" s="36">
        <v>49512</v>
      </c>
      <c r="H277" s="9" t="s">
        <v>1810</v>
      </c>
      <c r="I277" s="46">
        <v>90159373</v>
      </c>
      <c r="J277" s="46">
        <v>55423016236</v>
      </c>
      <c r="K277" s="9" t="s">
        <v>1811</v>
      </c>
      <c r="L277" s="9" t="s">
        <v>1812</v>
      </c>
      <c r="M277" s="9" t="s">
        <v>1813</v>
      </c>
      <c r="N277" s="9" t="s">
        <v>1814</v>
      </c>
      <c r="O277" s="81">
        <v>320</v>
      </c>
      <c r="P277" s="9" t="s">
        <v>57</v>
      </c>
      <c r="Q277" s="295" t="s">
        <v>1815</v>
      </c>
      <c r="R277" s="296"/>
      <c r="S277" s="9" t="s">
        <v>369</v>
      </c>
      <c r="T277" s="9" t="s">
        <v>370</v>
      </c>
      <c r="U277" s="9" t="s">
        <v>1816</v>
      </c>
      <c r="V277" s="9"/>
      <c r="W277" s="8"/>
      <c r="X277" s="8"/>
      <c r="Y277" s="8"/>
      <c r="Z277" s="8"/>
      <c r="AA277" s="9"/>
      <c r="AB277" s="9"/>
      <c r="AC277" s="9"/>
      <c r="AD277" s="20" t="s">
        <v>279</v>
      </c>
    </row>
    <row r="278" spans="1:30" s="10" customFormat="1" ht="60" x14ac:dyDescent="0.25">
      <c r="A278" s="9" t="s">
        <v>1808</v>
      </c>
      <c r="B278" s="38">
        <v>43580</v>
      </c>
      <c r="C278" s="42" t="s">
        <v>1809</v>
      </c>
      <c r="D278" s="9" t="s">
        <v>1730</v>
      </c>
      <c r="E278" s="9" t="s">
        <v>35</v>
      </c>
      <c r="F278" s="36">
        <v>43573</v>
      </c>
      <c r="G278" s="36">
        <v>54340</v>
      </c>
      <c r="H278" s="9" t="s">
        <v>1810</v>
      </c>
      <c r="I278" s="46">
        <v>90159373</v>
      </c>
      <c r="J278" s="46">
        <v>55423016236</v>
      </c>
      <c r="K278" s="9" t="s">
        <v>1811</v>
      </c>
      <c r="L278" s="9" t="s">
        <v>1817</v>
      </c>
      <c r="M278" s="9" t="s">
        <v>1818</v>
      </c>
      <c r="N278" s="9" t="s">
        <v>1814</v>
      </c>
      <c r="O278" s="37">
        <v>855</v>
      </c>
      <c r="P278" s="9" t="s">
        <v>57</v>
      </c>
      <c r="Q278" s="295" t="s">
        <v>1819</v>
      </c>
      <c r="R278" s="296"/>
      <c r="S278" s="9" t="s">
        <v>369</v>
      </c>
      <c r="T278" s="9" t="s">
        <v>370</v>
      </c>
      <c r="U278" s="9" t="s">
        <v>1816</v>
      </c>
      <c r="V278" s="9"/>
      <c r="W278" s="9" t="s">
        <v>1820</v>
      </c>
      <c r="X278" s="9" t="s">
        <v>1821</v>
      </c>
      <c r="Y278" s="9" t="s">
        <v>1822</v>
      </c>
      <c r="Z278" s="36">
        <v>43573</v>
      </c>
      <c r="AA278" s="9"/>
      <c r="AB278" s="9"/>
      <c r="AC278" s="9"/>
      <c r="AD278" s="20" t="s">
        <v>279</v>
      </c>
    </row>
    <row r="279" spans="1:30" s="10" customFormat="1" ht="60" x14ac:dyDescent="0.25">
      <c r="A279" s="9" t="s">
        <v>1823</v>
      </c>
      <c r="B279" s="38">
        <v>43473</v>
      </c>
      <c r="C279" s="42" t="s">
        <v>1824</v>
      </c>
      <c r="D279" s="9" t="s">
        <v>34</v>
      </c>
      <c r="E279" s="9" t="s">
        <v>35</v>
      </c>
      <c r="F279" s="36">
        <v>43462</v>
      </c>
      <c r="G279" s="36">
        <v>50523</v>
      </c>
      <c r="H279" s="9" t="s">
        <v>1825</v>
      </c>
      <c r="I279" s="46">
        <v>90657420</v>
      </c>
      <c r="J279" s="46">
        <v>31987427679</v>
      </c>
      <c r="K279" s="9" t="s">
        <v>1826</v>
      </c>
      <c r="L279" s="9" t="s">
        <v>1827</v>
      </c>
      <c r="M279" s="9" t="s">
        <v>1828</v>
      </c>
      <c r="N279" s="9" t="s">
        <v>479</v>
      </c>
      <c r="O279" s="37">
        <v>13898</v>
      </c>
      <c r="P279" s="9" t="s">
        <v>57</v>
      </c>
      <c r="Q279" s="9" t="s">
        <v>1829</v>
      </c>
      <c r="R279" s="9" t="s">
        <v>1830</v>
      </c>
      <c r="S279" s="9" t="s">
        <v>44</v>
      </c>
      <c r="T279" s="9" t="s">
        <v>45</v>
      </c>
      <c r="U279" s="9" t="s">
        <v>60</v>
      </c>
      <c r="V279" s="42">
        <v>50</v>
      </c>
      <c r="W279" s="9"/>
      <c r="X279" s="9"/>
      <c r="Y279" s="9"/>
      <c r="Z279" s="9"/>
      <c r="AA279" s="9"/>
      <c r="AB279" s="9"/>
      <c r="AC279" s="9"/>
      <c r="AD279" s="20"/>
    </row>
    <row r="280" spans="1:30" s="10" customFormat="1" ht="120" x14ac:dyDescent="0.25">
      <c r="A280" s="9" t="s">
        <v>1831</v>
      </c>
      <c r="B280" s="38">
        <v>43472</v>
      </c>
      <c r="C280" s="42" t="s">
        <v>1832</v>
      </c>
      <c r="D280" s="9" t="s">
        <v>294</v>
      </c>
      <c r="E280" s="9" t="s">
        <v>35</v>
      </c>
      <c r="F280" s="36">
        <v>43468</v>
      </c>
      <c r="G280" s="36">
        <v>49342</v>
      </c>
      <c r="H280" s="9" t="s">
        <v>1833</v>
      </c>
      <c r="I280" s="46" t="s">
        <v>1834</v>
      </c>
      <c r="J280" s="46">
        <v>30074140281</v>
      </c>
      <c r="K280" s="9" t="s">
        <v>1835</v>
      </c>
      <c r="L280" s="9" t="s">
        <v>1836</v>
      </c>
      <c r="M280" s="9" t="s">
        <v>1837</v>
      </c>
      <c r="N280" s="9" t="s">
        <v>1241</v>
      </c>
      <c r="O280" s="37">
        <v>1103</v>
      </c>
      <c r="P280" s="9" t="s">
        <v>57</v>
      </c>
      <c r="Q280" s="295" t="s">
        <v>1838</v>
      </c>
      <c r="R280" s="296"/>
      <c r="S280" s="9" t="s">
        <v>369</v>
      </c>
      <c r="T280" s="9" t="s">
        <v>370</v>
      </c>
      <c r="U280" s="9" t="s">
        <v>1839</v>
      </c>
      <c r="V280" s="9"/>
      <c r="W280" s="9"/>
      <c r="X280" s="9"/>
      <c r="Y280" s="9"/>
      <c r="Z280" s="9"/>
      <c r="AA280" s="9"/>
      <c r="AB280" s="9"/>
      <c r="AC280" s="9"/>
      <c r="AD280" s="20"/>
    </row>
    <row r="281" spans="1:30" s="10" customFormat="1" ht="60" x14ac:dyDescent="0.25">
      <c r="A281" s="9" t="s">
        <v>1840</v>
      </c>
      <c r="B281" s="38">
        <v>43468</v>
      </c>
      <c r="C281" s="42" t="s">
        <v>1841</v>
      </c>
      <c r="D281" s="9" t="s">
        <v>34</v>
      </c>
      <c r="E281" s="9" t="s">
        <v>35</v>
      </c>
      <c r="F281" s="36">
        <v>43462</v>
      </c>
      <c r="G281" s="36">
        <v>48337</v>
      </c>
      <c r="H281" s="9" t="s">
        <v>1842</v>
      </c>
      <c r="I281" s="46" t="s">
        <v>1843</v>
      </c>
      <c r="J281" s="46">
        <v>36201212847</v>
      </c>
      <c r="K281" s="9" t="s">
        <v>1844</v>
      </c>
      <c r="L281" s="9" t="s">
        <v>1845</v>
      </c>
      <c r="M281" s="9" t="s">
        <v>1846</v>
      </c>
      <c r="N281" s="9" t="s">
        <v>479</v>
      </c>
      <c r="O281" s="37">
        <v>24982</v>
      </c>
      <c r="P281" s="9" t="s">
        <v>57</v>
      </c>
      <c r="Q281" s="9" t="s">
        <v>1847</v>
      </c>
      <c r="R281" s="9" t="s">
        <v>1848</v>
      </c>
      <c r="S281" s="9" t="s">
        <v>44</v>
      </c>
      <c r="T281" s="9" t="s">
        <v>45</v>
      </c>
      <c r="U281" s="9" t="s">
        <v>60</v>
      </c>
      <c r="V281" s="63">
        <v>400</v>
      </c>
      <c r="W281" s="9"/>
      <c r="X281" s="9"/>
      <c r="Y281" s="9"/>
      <c r="Z281" s="9"/>
      <c r="AA281" s="9"/>
      <c r="AB281" s="9"/>
      <c r="AC281" s="9"/>
      <c r="AD281" s="20"/>
    </row>
    <row r="282" spans="1:30" s="111" customFormat="1" ht="120" x14ac:dyDescent="0.25">
      <c r="A282" s="99" t="s">
        <v>1849</v>
      </c>
      <c r="B282" s="109">
        <v>43480</v>
      </c>
      <c r="C282" s="99" t="s">
        <v>1850</v>
      </c>
      <c r="D282" s="99" t="s">
        <v>1730</v>
      </c>
      <c r="E282" s="99" t="s">
        <v>35</v>
      </c>
      <c r="F282" s="109">
        <v>43465</v>
      </c>
      <c r="G282" s="109">
        <v>43564</v>
      </c>
      <c r="H282" s="113" t="s">
        <v>1851</v>
      </c>
      <c r="I282" s="187">
        <v>90656857</v>
      </c>
      <c r="J282" s="187">
        <v>30105335229</v>
      </c>
      <c r="K282" s="99" t="s">
        <v>1852</v>
      </c>
      <c r="L282" s="99" t="s">
        <v>1853</v>
      </c>
      <c r="M282" s="99" t="s">
        <v>1854</v>
      </c>
      <c r="N282" s="99" t="s">
        <v>479</v>
      </c>
      <c r="O282" s="114">
        <v>20492</v>
      </c>
      <c r="P282" s="99" t="s">
        <v>41</v>
      </c>
      <c r="Q282" s="99" t="s">
        <v>1855</v>
      </c>
      <c r="R282" s="99" t="s">
        <v>1856</v>
      </c>
      <c r="S282" s="99" t="s">
        <v>44</v>
      </c>
      <c r="T282" s="99" t="s">
        <v>45</v>
      </c>
      <c r="U282" s="99" t="s">
        <v>46</v>
      </c>
      <c r="V282" s="99">
        <v>45</v>
      </c>
      <c r="W282" s="99"/>
      <c r="X282" s="99"/>
      <c r="Y282" s="99"/>
      <c r="Z282" s="99"/>
      <c r="AA282" s="72" t="s">
        <v>1857</v>
      </c>
      <c r="AB282" s="72" t="s">
        <v>711</v>
      </c>
      <c r="AC282" s="71">
        <v>43574</v>
      </c>
      <c r="AD282" s="74" t="s">
        <v>431</v>
      </c>
    </row>
    <row r="283" spans="1:30" s="10" customFormat="1" ht="60" x14ac:dyDescent="0.25">
      <c r="A283" s="57" t="s">
        <v>1858</v>
      </c>
      <c r="B283" s="140">
        <v>43473</v>
      </c>
      <c r="C283" s="141" t="s">
        <v>1859</v>
      </c>
      <c r="D283" s="57" t="s">
        <v>294</v>
      </c>
      <c r="E283" s="57" t="s">
        <v>35</v>
      </c>
      <c r="F283" s="139">
        <v>43467</v>
      </c>
      <c r="G283" s="139">
        <v>46600</v>
      </c>
      <c r="H283" s="57" t="s">
        <v>1860</v>
      </c>
      <c r="I283" s="189" t="s">
        <v>1861</v>
      </c>
      <c r="J283" s="189">
        <v>26321021985</v>
      </c>
      <c r="K283" s="57" t="s">
        <v>1862</v>
      </c>
      <c r="L283" s="9" t="s">
        <v>1863</v>
      </c>
      <c r="M283" s="9" t="s">
        <v>1864</v>
      </c>
      <c r="N283" s="9" t="s">
        <v>590</v>
      </c>
      <c r="O283" s="37">
        <v>6960</v>
      </c>
      <c r="P283" s="9" t="s">
        <v>57</v>
      </c>
      <c r="Q283" s="9" t="s">
        <v>1865</v>
      </c>
      <c r="R283" s="9" t="s">
        <v>1866</v>
      </c>
      <c r="S283" s="9" t="s">
        <v>486</v>
      </c>
      <c r="T283" s="9" t="s">
        <v>45</v>
      </c>
      <c r="U283" s="253" t="s">
        <v>1867</v>
      </c>
      <c r="V283" s="63">
        <v>50</v>
      </c>
      <c r="W283" s="9" t="s">
        <v>1868</v>
      </c>
      <c r="X283" s="9" t="s">
        <v>1869</v>
      </c>
      <c r="Y283" s="9" t="s">
        <v>200</v>
      </c>
      <c r="Z283" s="36">
        <v>43518</v>
      </c>
      <c r="AA283" s="9"/>
      <c r="AB283" s="9"/>
      <c r="AC283" s="9"/>
      <c r="AD283" s="20"/>
    </row>
    <row r="284" spans="1:30" s="10" customFormat="1" ht="60" x14ac:dyDescent="0.25">
      <c r="A284" s="57" t="s">
        <v>1858</v>
      </c>
      <c r="B284" s="140">
        <v>43473</v>
      </c>
      <c r="C284" s="141" t="s">
        <v>1859</v>
      </c>
      <c r="D284" s="57" t="s">
        <v>294</v>
      </c>
      <c r="E284" s="57" t="s">
        <v>35</v>
      </c>
      <c r="F284" s="139">
        <v>43467</v>
      </c>
      <c r="G284" s="139">
        <v>46600</v>
      </c>
      <c r="H284" s="57" t="s">
        <v>1860</v>
      </c>
      <c r="I284" s="189" t="s">
        <v>1861</v>
      </c>
      <c r="J284" s="189">
        <v>26321021985</v>
      </c>
      <c r="K284" s="57" t="s">
        <v>1862</v>
      </c>
      <c r="L284" s="9" t="s">
        <v>1870</v>
      </c>
      <c r="M284" s="9" t="s">
        <v>1871</v>
      </c>
      <c r="N284" s="9" t="s">
        <v>590</v>
      </c>
      <c r="O284" s="66">
        <v>5400</v>
      </c>
      <c r="P284" s="32" t="s">
        <v>1124</v>
      </c>
      <c r="Q284" s="42" t="s">
        <v>1872</v>
      </c>
      <c r="R284" s="42" t="s">
        <v>1873</v>
      </c>
      <c r="S284" s="42" t="s">
        <v>486</v>
      </c>
      <c r="T284" s="9" t="s">
        <v>45</v>
      </c>
      <c r="U284" s="274"/>
      <c r="V284" s="63">
        <v>50</v>
      </c>
      <c r="W284" s="9" t="s">
        <v>1874</v>
      </c>
      <c r="X284" s="9" t="s">
        <v>1875</v>
      </c>
      <c r="Y284" s="9" t="s">
        <v>246</v>
      </c>
      <c r="Z284" s="36">
        <v>44222</v>
      </c>
      <c r="AA284" s="9"/>
      <c r="AB284" s="9"/>
      <c r="AC284" s="9"/>
      <c r="AD284" s="20"/>
    </row>
    <row r="285" spans="1:30" s="10" customFormat="1" ht="60" x14ac:dyDescent="0.25">
      <c r="A285" s="57" t="s">
        <v>1858</v>
      </c>
      <c r="B285" s="140">
        <v>43473</v>
      </c>
      <c r="C285" s="141" t="s">
        <v>1859</v>
      </c>
      <c r="D285" s="57" t="s">
        <v>294</v>
      </c>
      <c r="E285" s="57" t="s">
        <v>35</v>
      </c>
      <c r="F285" s="139">
        <v>43467</v>
      </c>
      <c r="G285" s="36">
        <v>48427</v>
      </c>
      <c r="H285" s="57" t="s">
        <v>1860</v>
      </c>
      <c r="I285" s="189" t="s">
        <v>1861</v>
      </c>
      <c r="J285" s="189">
        <v>26321021985</v>
      </c>
      <c r="K285" s="57" t="s">
        <v>1862</v>
      </c>
      <c r="L285" s="42" t="s">
        <v>345</v>
      </c>
      <c r="M285" s="42" t="s">
        <v>346</v>
      </c>
      <c r="N285" s="32" t="s">
        <v>195</v>
      </c>
      <c r="O285" s="70">
        <v>5000</v>
      </c>
      <c r="P285" s="86" t="s">
        <v>319</v>
      </c>
      <c r="Q285" s="42" t="s">
        <v>347</v>
      </c>
      <c r="R285" s="42" t="s">
        <v>348</v>
      </c>
      <c r="S285" s="86" t="s">
        <v>44</v>
      </c>
      <c r="T285" s="32" t="s">
        <v>45</v>
      </c>
      <c r="U285" s="274"/>
      <c r="V285" s="32">
        <v>45</v>
      </c>
      <c r="W285" s="253" t="s">
        <v>1876</v>
      </c>
      <c r="X285" s="253" t="s">
        <v>1877</v>
      </c>
      <c r="Y285" s="253" t="s">
        <v>246</v>
      </c>
      <c r="Z285" s="281">
        <v>44238</v>
      </c>
      <c r="AA285" s="9"/>
      <c r="AB285" s="9"/>
      <c r="AC285" s="9"/>
      <c r="AD285" s="20"/>
    </row>
    <row r="286" spans="1:30" s="10" customFormat="1" ht="69" customHeight="1" x14ac:dyDescent="0.25">
      <c r="A286" s="57" t="s">
        <v>1858</v>
      </c>
      <c r="B286" s="140">
        <v>43473</v>
      </c>
      <c r="C286" s="141" t="s">
        <v>1859</v>
      </c>
      <c r="D286" s="57" t="s">
        <v>294</v>
      </c>
      <c r="E286" s="57" t="s">
        <v>35</v>
      </c>
      <c r="F286" s="139">
        <v>43467</v>
      </c>
      <c r="G286" s="142">
        <v>46248</v>
      </c>
      <c r="H286" s="57" t="s">
        <v>1860</v>
      </c>
      <c r="I286" s="189" t="s">
        <v>1861</v>
      </c>
      <c r="J286" s="189">
        <v>26321021985</v>
      </c>
      <c r="K286" s="57" t="s">
        <v>1862</v>
      </c>
      <c r="L286" s="9" t="s">
        <v>354</v>
      </c>
      <c r="M286" s="9" t="s">
        <v>355</v>
      </c>
      <c r="N286" s="8" t="s">
        <v>195</v>
      </c>
      <c r="O286" s="15">
        <v>5000</v>
      </c>
      <c r="P286" s="12" t="s">
        <v>65</v>
      </c>
      <c r="Q286" s="9" t="s">
        <v>356</v>
      </c>
      <c r="R286" s="9" t="s">
        <v>357</v>
      </c>
      <c r="S286" s="8" t="s">
        <v>44</v>
      </c>
      <c r="T286" s="8" t="s">
        <v>45</v>
      </c>
      <c r="U286" s="254"/>
      <c r="V286" s="8">
        <v>50</v>
      </c>
      <c r="W286" s="254"/>
      <c r="X286" s="254"/>
      <c r="Y286" s="254"/>
      <c r="Z286" s="282"/>
      <c r="AA286" s="9"/>
      <c r="AB286" s="9"/>
      <c r="AC286" s="9"/>
      <c r="AD286" s="20"/>
    </row>
    <row r="287" spans="1:30" s="10" customFormat="1" ht="105" x14ac:dyDescent="0.25">
      <c r="A287" s="93" t="s">
        <v>1878</v>
      </c>
      <c r="B287" s="106">
        <v>43472</v>
      </c>
      <c r="C287" s="93" t="s">
        <v>1879</v>
      </c>
      <c r="D287" s="93" t="s">
        <v>1822</v>
      </c>
      <c r="E287" s="93" t="s">
        <v>35</v>
      </c>
      <c r="F287" s="106">
        <v>43468</v>
      </c>
      <c r="G287" s="106">
        <v>49335</v>
      </c>
      <c r="H287" s="93" t="s">
        <v>1880</v>
      </c>
      <c r="I287" s="186">
        <v>90017625</v>
      </c>
      <c r="J287" s="186">
        <v>22181966715</v>
      </c>
      <c r="K287" s="93" t="s">
        <v>1881</v>
      </c>
      <c r="L287" s="93" t="s">
        <v>1882</v>
      </c>
      <c r="M287" s="93" t="s">
        <v>1883</v>
      </c>
      <c r="N287" s="93" t="s">
        <v>1156</v>
      </c>
      <c r="O287" s="115">
        <v>2016</v>
      </c>
      <c r="P287" s="93" t="s">
        <v>41</v>
      </c>
      <c r="Q287" s="320" t="s">
        <v>1884</v>
      </c>
      <c r="R287" s="321"/>
      <c r="S287" s="93" t="s">
        <v>369</v>
      </c>
      <c r="T287" s="93" t="s">
        <v>370</v>
      </c>
      <c r="U287" s="93" t="s">
        <v>1885</v>
      </c>
      <c r="V287" s="9"/>
      <c r="W287" s="9"/>
      <c r="X287" s="9"/>
      <c r="Y287" s="9"/>
      <c r="Z287" s="9"/>
      <c r="AA287" s="9" t="s">
        <v>1886</v>
      </c>
      <c r="AB287" s="9" t="s">
        <v>350</v>
      </c>
      <c r="AC287" s="36">
        <v>44342</v>
      </c>
      <c r="AD287" s="20"/>
    </row>
    <row r="288" spans="1:30" s="104" customFormat="1" ht="60" x14ac:dyDescent="0.25">
      <c r="A288" s="93" t="s">
        <v>1887</v>
      </c>
      <c r="B288" s="106">
        <v>43474</v>
      </c>
      <c r="C288" s="93" t="s">
        <v>1888</v>
      </c>
      <c r="D288" s="93" t="s">
        <v>294</v>
      </c>
      <c r="E288" s="93" t="s">
        <v>35</v>
      </c>
      <c r="F288" s="106">
        <v>43469</v>
      </c>
      <c r="G288" s="106">
        <v>44926</v>
      </c>
      <c r="H288" s="93" t="s">
        <v>1889</v>
      </c>
      <c r="I288" s="186">
        <v>92194206</v>
      </c>
      <c r="J288" s="186">
        <v>19010103430</v>
      </c>
      <c r="K288" s="93" t="s">
        <v>1890</v>
      </c>
      <c r="L288" s="93" t="s">
        <v>1891</v>
      </c>
      <c r="M288" s="93" t="s">
        <v>1892</v>
      </c>
      <c r="N288" s="93" t="s">
        <v>40</v>
      </c>
      <c r="O288" s="115">
        <v>4907</v>
      </c>
      <c r="P288" s="93" t="s">
        <v>41</v>
      </c>
      <c r="Q288" s="93" t="s">
        <v>1893</v>
      </c>
      <c r="R288" s="93" t="s">
        <v>1894</v>
      </c>
      <c r="S288" s="93" t="s">
        <v>44</v>
      </c>
      <c r="T288" s="93" t="s">
        <v>45</v>
      </c>
      <c r="U288" s="93" t="s">
        <v>46</v>
      </c>
      <c r="V288" s="93">
        <f>O288*2.5/1000</f>
        <v>12.2675</v>
      </c>
      <c r="W288" s="93"/>
      <c r="X288" s="93"/>
      <c r="Y288" s="93"/>
      <c r="Z288" s="93"/>
      <c r="AA288" s="9" t="s">
        <v>1895</v>
      </c>
      <c r="AB288" s="9" t="s">
        <v>1896</v>
      </c>
      <c r="AC288" s="36">
        <v>44342</v>
      </c>
      <c r="AD288" s="54" t="s">
        <v>1897</v>
      </c>
    </row>
    <row r="289" spans="1:30" s="80" customFormat="1" ht="60" x14ac:dyDescent="0.25">
      <c r="A289" s="99" t="s">
        <v>1887</v>
      </c>
      <c r="B289" s="109">
        <v>43474</v>
      </c>
      <c r="C289" s="99" t="s">
        <v>1888</v>
      </c>
      <c r="D289" s="99" t="s">
        <v>294</v>
      </c>
      <c r="E289" s="99" t="s">
        <v>35</v>
      </c>
      <c r="F289" s="109">
        <v>43469</v>
      </c>
      <c r="G289" s="109">
        <v>44639</v>
      </c>
      <c r="H289" s="99" t="s">
        <v>1889</v>
      </c>
      <c r="I289" s="187">
        <v>92194206</v>
      </c>
      <c r="J289" s="187">
        <v>19010103430</v>
      </c>
      <c r="K289" s="99" t="s">
        <v>1890</v>
      </c>
      <c r="L289" s="99" t="s">
        <v>1898</v>
      </c>
      <c r="M289" s="99" t="s">
        <v>1899</v>
      </c>
      <c r="N289" s="99" t="s">
        <v>40</v>
      </c>
      <c r="O289" s="114">
        <v>5286</v>
      </c>
      <c r="P289" s="99" t="s">
        <v>41</v>
      </c>
      <c r="Q289" s="99" t="s">
        <v>1900</v>
      </c>
      <c r="R289" s="99" t="s">
        <v>1901</v>
      </c>
      <c r="S289" s="99" t="s">
        <v>44</v>
      </c>
      <c r="T289" s="99" t="s">
        <v>45</v>
      </c>
      <c r="U289" s="99" t="s">
        <v>46</v>
      </c>
      <c r="V289" s="99">
        <f>O289*2.5/1000</f>
        <v>13.215</v>
      </c>
      <c r="W289" s="63"/>
      <c r="X289" s="63"/>
      <c r="Y289" s="63"/>
      <c r="Z289" s="63"/>
      <c r="AA289" s="9" t="s">
        <v>1902</v>
      </c>
      <c r="AB289" s="9" t="s">
        <v>934</v>
      </c>
      <c r="AC289" s="36">
        <v>44655</v>
      </c>
      <c r="AD289" s="54" t="s">
        <v>49</v>
      </c>
    </row>
    <row r="290" spans="1:30" s="10" customFormat="1" ht="180" x14ac:dyDescent="0.25">
      <c r="A290" s="9" t="s">
        <v>1903</v>
      </c>
      <c r="B290" s="38">
        <v>43473</v>
      </c>
      <c r="C290" s="42" t="s">
        <v>1904</v>
      </c>
      <c r="D290" s="9" t="s">
        <v>1822</v>
      </c>
      <c r="E290" s="9" t="s">
        <v>35</v>
      </c>
      <c r="F290" s="36">
        <v>43469</v>
      </c>
      <c r="G290" s="36">
        <v>49412</v>
      </c>
      <c r="H290" s="9" t="s">
        <v>1905</v>
      </c>
      <c r="I290" s="46" t="s">
        <v>1906</v>
      </c>
      <c r="J290" s="46">
        <v>62180330958</v>
      </c>
      <c r="K290" s="9" t="s">
        <v>1907</v>
      </c>
      <c r="L290" s="9" t="s">
        <v>1908</v>
      </c>
      <c r="M290" s="9" t="s">
        <v>1909</v>
      </c>
      <c r="N290" s="9" t="s">
        <v>1910</v>
      </c>
      <c r="O290" s="37">
        <v>12000</v>
      </c>
      <c r="P290" s="9" t="s">
        <v>57</v>
      </c>
      <c r="Q290" s="295" t="s">
        <v>1911</v>
      </c>
      <c r="R290" s="296"/>
      <c r="S290" s="9" t="s">
        <v>369</v>
      </c>
      <c r="T290" s="9" t="s">
        <v>370</v>
      </c>
      <c r="U290" s="9" t="s">
        <v>1912</v>
      </c>
      <c r="V290" s="9"/>
      <c r="W290" s="9" t="s">
        <v>1913</v>
      </c>
      <c r="X290" s="9" t="s">
        <v>1914</v>
      </c>
      <c r="Y290" s="9" t="s">
        <v>1316</v>
      </c>
      <c r="Z290" s="36">
        <v>43852</v>
      </c>
      <c r="AA290" s="9"/>
      <c r="AB290" s="9"/>
      <c r="AC290" s="9"/>
      <c r="AD290" s="20"/>
    </row>
    <row r="291" spans="1:30" s="10" customFormat="1" ht="60" x14ac:dyDescent="0.25">
      <c r="A291" s="9" t="s">
        <v>1915</v>
      </c>
      <c r="B291" s="38">
        <v>43475</v>
      </c>
      <c r="C291" s="42" t="s">
        <v>293</v>
      </c>
      <c r="D291" s="9" t="s">
        <v>294</v>
      </c>
      <c r="E291" s="9" t="s">
        <v>35</v>
      </c>
      <c r="F291" s="36">
        <v>43469</v>
      </c>
      <c r="G291" s="36">
        <v>46631</v>
      </c>
      <c r="H291" s="9" t="s">
        <v>287</v>
      </c>
      <c r="I291" s="46">
        <v>97540889</v>
      </c>
      <c r="J291" s="46">
        <v>83863014325</v>
      </c>
      <c r="K291" s="9" t="s">
        <v>288</v>
      </c>
      <c r="L291" s="9" t="s">
        <v>289</v>
      </c>
      <c r="M291" s="9" t="s">
        <v>290</v>
      </c>
      <c r="N291" s="9" t="s">
        <v>40</v>
      </c>
      <c r="O291" s="37">
        <v>3358</v>
      </c>
      <c r="P291" s="9" t="s">
        <v>57</v>
      </c>
      <c r="Q291" s="9" t="s">
        <v>1916</v>
      </c>
      <c r="R291" s="9" t="s">
        <v>1917</v>
      </c>
      <c r="S291" s="9" t="s">
        <v>44</v>
      </c>
      <c r="T291" s="9" t="s">
        <v>45</v>
      </c>
      <c r="U291" s="9" t="s">
        <v>60</v>
      </c>
      <c r="V291" s="42">
        <f t="shared" ref="V291:V297" si="7">O291*2.5/1000</f>
        <v>8.3949999999999996</v>
      </c>
      <c r="W291" s="9"/>
      <c r="X291" s="9"/>
      <c r="Y291" s="9"/>
      <c r="Z291" s="9"/>
      <c r="AA291" s="9"/>
      <c r="AB291" s="9"/>
      <c r="AC291" s="9"/>
      <c r="AD291" s="20"/>
    </row>
    <row r="292" spans="1:30" s="10" customFormat="1" ht="60" x14ac:dyDescent="0.25">
      <c r="A292" s="9" t="s">
        <v>1915</v>
      </c>
      <c r="B292" s="38">
        <v>43475</v>
      </c>
      <c r="C292" s="42" t="s">
        <v>293</v>
      </c>
      <c r="D292" s="9" t="s">
        <v>294</v>
      </c>
      <c r="E292" s="9" t="s">
        <v>35</v>
      </c>
      <c r="F292" s="36">
        <v>43469</v>
      </c>
      <c r="G292" s="36">
        <v>46631</v>
      </c>
      <c r="H292" s="9" t="s">
        <v>287</v>
      </c>
      <c r="I292" s="46">
        <v>97540889</v>
      </c>
      <c r="J292" s="46">
        <v>83863014325</v>
      </c>
      <c r="K292" s="9" t="s">
        <v>288</v>
      </c>
      <c r="L292" s="9" t="s">
        <v>298</v>
      </c>
      <c r="M292" s="9" t="s">
        <v>299</v>
      </c>
      <c r="N292" s="9" t="s">
        <v>40</v>
      </c>
      <c r="O292" s="37">
        <v>4526</v>
      </c>
      <c r="P292" s="9" t="s">
        <v>57</v>
      </c>
      <c r="Q292" s="9" t="s">
        <v>1918</v>
      </c>
      <c r="R292" s="9" t="s">
        <v>1919</v>
      </c>
      <c r="S292" s="9" t="s">
        <v>44</v>
      </c>
      <c r="T292" s="9" t="s">
        <v>45</v>
      </c>
      <c r="U292" s="9" t="s">
        <v>60</v>
      </c>
      <c r="V292" s="42">
        <f t="shared" si="7"/>
        <v>11.315</v>
      </c>
      <c r="W292" s="9"/>
      <c r="X292" s="9"/>
      <c r="Y292" s="9"/>
      <c r="Z292" s="9"/>
      <c r="AA292" s="9"/>
      <c r="AB292" s="9"/>
      <c r="AC292" s="9"/>
      <c r="AD292" s="20"/>
    </row>
    <row r="293" spans="1:30" s="80" customFormat="1" ht="60" x14ac:dyDescent="0.25">
      <c r="A293" s="99" t="s">
        <v>1915</v>
      </c>
      <c r="B293" s="109">
        <v>43475</v>
      </c>
      <c r="C293" s="99" t="s">
        <v>293</v>
      </c>
      <c r="D293" s="99" t="s">
        <v>294</v>
      </c>
      <c r="E293" s="99" t="s">
        <v>35</v>
      </c>
      <c r="F293" s="109">
        <v>43469</v>
      </c>
      <c r="G293" s="109">
        <v>44639</v>
      </c>
      <c r="H293" s="99" t="s">
        <v>287</v>
      </c>
      <c r="I293" s="187">
        <v>97540889</v>
      </c>
      <c r="J293" s="187">
        <v>83863014325</v>
      </c>
      <c r="K293" s="99" t="s">
        <v>288</v>
      </c>
      <c r="L293" s="99" t="s">
        <v>1920</v>
      </c>
      <c r="M293" s="99" t="s">
        <v>1921</v>
      </c>
      <c r="N293" s="99" t="s">
        <v>40</v>
      </c>
      <c r="O293" s="162">
        <v>6760.56</v>
      </c>
      <c r="P293" s="99" t="s">
        <v>41</v>
      </c>
      <c r="Q293" s="99" t="s">
        <v>1922</v>
      </c>
      <c r="R293" s="99" t="s">
        <v>1923</v>
      </c>
      <c r="S293" s="99" t="s">
        <v>44</v>
      </c>
      <c r="T293" s="99" t="s">
        <v>45</v>
      </c>
      <c r="U293" s="99" t="s">
        <v>46</v>
      </c>
      <c r="V293" s="99">
        <f t="shared" si="7"/>
        <v>16.901400000000002</v>
      </c>
      <c r="W293" s="63"/>
      <c r="X293" s="63"/>
      <c r="Y293" s="63"/>
      <c r="Z293" s="63"/>
      <c r="AA293" s="63" t="s">
        <v>1924</v>
      </c>
      <c r="AB293" s="63" t="s">
        <v>934</v>
      </c>
      <c r="AC293" s="82">
        <v>44655</v>
      </c>
      <c r="AD293" s="150" t="s">
        <v>49</v>
      </c>
    </row>
    <row r="294" spans="1:30" s="75" customFormat="1" ht="60" x14ac:dyDescent="0.25">
      <c r="A294" s="72" t="s">
        <v>1915</v>
      </c>
      <c r="B294" s="71">
        <v>43475</v>
      </c>
      <c r="C294" s="72" t="s">
        <v>293</v>
      </c>
      <c r="D294" s="72" t="s">
        <v>294</v>
      </c>
      <c r="E294" s="72" t="s">
        <v>35</v>
      </c>
      <c r="F294" s="71">
        <v>43469</v>
      </c>
      <c r="G294" s="71">
        <v>48305</v>
      </c>
      <c r="H294" s="72" t="s">
        <v>287</v>
      </c>
      <c r="I294" s="184">
        <v>97540889</v>
      </c>
      <c r="J294" s="184">
        <v>83863014325</v>
      </c>
      <c r="K294" s="72" t="s">
        <v>288</v>
      </c>
      <c r="L294" s="72" t="s">
        <v>1920</v>
      </c>
      <c r="M294" s="72" t="s">
        <v>1921</v>
      </c>
      <c r="N294" s="72" t="s">
        <v>40</v>
      </c>
      <c r="O294" s="168">
        <v>6760.56</v>
      </c>
      <c r="P294" s="72" t="s">
        <v>1124</v>
      </c>
      <c r="Q294" s="72" t="s">
        <v>1925</v>
      </c>
      <c r="R294" s="72" t="s">
        <v>1926</v>
      </c>
      <c r="S294" s="72" t="s">
        <v>420</v>
      </c>
      <c r="T294" s="72" t="s">
        <v>45</v>
      </c>
      <c r="U294" s="72" t="s">
        <v>330</v>
      </c>
      <c r="V294" s="72">
        <f t="shared" si="7"/>
        <v>16.901400000000002</v>
      </c>
      <c r="W294" s="72" t="s">
        <v>1927</v>
      </c>
      <c r="X294" s="63" t="s">
        <v>1928</v>
      </c>
      <c r="Y294" s="63" t="s">
        <v>869</v>
      </c>
      <c r="Z294" s="82">
        <v>44691</v>
      </c>
      <c r="AA294" s="72"/>
      <c r="AB294" s="72"/>
      <c r="AC294" s="71"/>
      <c r="AD294" s="167"/>
    </row>
    <row r="295" spans="1:30" s="80" customFormat="1" ht="60" x14ac:dyDescent="0.25">
      <c r="A295" s="99" t="s">
        <v>1929</v>
      </c>
      <c r="B295" s="117">
        <v>43474</v>
      </c>
      <c r="C295" s="99" t="s">
        <v>1930</v>
      </c>
      <c r="D295" s="99" t="s">
        <v>1822</v>
      </c>
      <c r="E295" s="99" t="s">
        <v>35</v>
      </c>
      <c r="F295" s="117">
        <v>43472</v>
      </c>
      <c r="G295" s="117">
        <v>44639</v>
      </c>
      <c r="H295" s="99" t="s">
        <v>1931</v>
      </c>
      <c r="I295" s="187">
        <v>97570273</v>
      </c>
      <c r="J295" s="190">
        <v>41178069171</v>
      </c>
      <c r="K295" s="100" t="s">
        <v>1932</v>
      </c>
      <c r="L295" s="99" t="s">
        <v>1933</v>
      </c>
      <c r="M295" s="99" t="s">
        <v>1934</v>
      </c>
      <c r="N295" s="99" t="s">
        <v>40</v>
      </c>
      <c r="O295" s="118">
        <v>5094</v>
      </c>
      <c r="P295" s="99" t="s">
        <v>41</v>
      </c>
      <c r="Q295" s="99" t="s">
        <v>1935</v>
      </c>
      <c r="R295" s="99" t="s">
        <v>1936</v>
      </c>
      <c r="S295" s="100" t="s">
        <v>44</v>
      </c>
      <c r="T295" s="100" t="s">
        <v>45</v>
      </c>
      <c r="U295" s="99" t="s">
        <v>46</v>
      </c>
      <c r="V295" s="100">
        <f t="shared" si="7"/>
        <v>12.734999999999999</v>
      </c>
      <c r="W295" s="65"/>
      <c r="X295" s="65"/>
      <c r="Y295" s="65"/>
      <c r="Z295" s="65"/>
      <c r="AA295" s="63" t="s">
        <v>1937</v>
      </c>
      <c r="AB295" s="63" t="s">
        <v>934</v>
      </c>
      <c r="AC295" s="82">
        <v>44655</v>
      </c>
      <c r="AD295" s="150" t="s">
        <v>49</v>
      </c>
    </row>
    <row r="296" spans="1:30" s="80" customFormat="1" ht="60" x14ac:dyDescent="0.25">
      <c r="A296" s="99" t="s">
        <v>1929</v>
      </c>
      <c r="B296" s="117">
        <v>43474</v>
      </c>
      <c r="C296" s="99" t="s">
        <v>1930</v>
      </c>
      <c r="D296" s="99" t="s">
        <v>1822</v>
      </c>
      <c r="E296" s="99" t="s">
        <v>35</v>
      </c>
      <c r="F296" s="117">
        <v>43472</v>
      </c>
      <c r="G296" s="117">
        <v>44639</v>
      </c>
      <c r="H296" s="99" t="s">
        <v>1931</v>
      </c>
      <c r="I296" s="187">
        <v>97570273</v>
      </c>
      <c r="J296" s="190">
        <v>41178069171</v>
      </c>
      <c r="K296" s="100" t="s">
        <v>1932</v>
      </c>
      <c r="L296" s="99" t="s">
        <v>1938</v>
      </c>
      <c r="M296" s="99" t="s">
        <v>1939</v>
      </c>
      <c r="N296" s="99" t="s">
        <v>40</v>
      </c>
      <c r="O296" s="118">
        <v>1020</v>
      </c>
      <c r="P296" s="99" t="s">
        <v>41</v>
      </c>
      <c r="Q296" s="99" t="s">
        <v>1940</v>
      </c>
      <c r="R296" s="99" t="s">
        <v>1941</v>
      </c>
      <c r="S296" s="100" t="s">
        <v>44</v>
      </c>
      <c r="T296" s="100" t="s">
        <v>45</v>
      </c>
      <c r="U296" s="99" t="s">
        <v>46</v>
      </c>
      <c r="V296" s="100">
        <f t="shared" si="7"/>
        <v>2.5499999999999998</v>
      </c>
      <c r="W296" s="65"/>
      <c r="X296" s="65"/>
      <c r="Y296" s="65"/>
      <c r="Z296" s="65"/>
      <c r="AA296" s="63" t="s">
        <v>1937</v>
      </c>
      <c r="AB296" s="63" t="s">
        <v>934</v>
      </c>
      <c r="AC296" s="82">
        <v>44655</v>
      </c>
      <c r="AD296" s="150" t="s">
        <v>49</v>
      </c>
    </row>
    <row r="297" spans="1:30" s="158" customFormat="1" ht="60" x14ac:dyDescent="0.25">
      <c r="A297" s="99" t="s">
        <v>1942</v>
      </c>
      <c r="B297" s="117">
        <v>43493</v>
      </c>
      <c r="C297" s="99" t="s">
        <v>1943</v>
      </c>
      <c r="D297" s="99" t="s">
        <v>1822</v>
      </c>
      <c r="E297" s="99" t="s">
        <v>35</v>
      </c>
      <c r="F297" s="117">
        <v>43482</v>
      </c>
      <c r="G297" s="117">
        <v>44639</v>
      </c>
      <c r="H297" s="99" t="s">
        <v>1944</v>
      </c>
      <c r="I297" s="187" t="s">
        <v>1945</v>
      </c>
      <c r="J297" s="190">
        <v>18762361650</v>
      </c>
      <c r="K297" s="99" t="s">
        <v>1946</v>
      </c>
      <c r="L297" s="99" t="s">
        <v>1947</v>
      </c>
      <c r="M297" s="99" t="s">
        <v>1948</v>
      </c>
      <c r="N297" s="99" t="s">
        <v>40</v>
      </c>
      <c r="O297" s="118">
        <v>2000</v>
      </c>
      <c r="P297" s="99" t="s">
        <v>41</v>
      </c>
      <c r="Q297" s="99" t="s">
        <v>1949</v>
      </c>
      <c r="R297" s="99" t="s">
        <v>1950</v>
      </c>
      <c r="S297" s="100" t="s">
        <v>44</v>
      </c>
      <c r="T297" s="100" t="s">
        <v>45</v>
      </c>
      <c r="U297" s="99" t="s">
        <v>46</v>
      </c>
      <c r="V297" s="100">
        <f t="shared" si="7"/>
        <v>5</v>
      </c>
      <c r="W297" s="65"/>
      <c r="X297" s="65"/>
      <c r="Y297" s="65"/>
      <c r="Z297" s="156"/>
      <c r="AA297" s="63" t="s">
        <v>1951</v>
      </c>
      <c r="AB297" s="63" t="s">
        <v>934</v>
      </c>
      <c r="AC297" s="82">
        <v>44655</v>
      </c>
      <c r="AD297" s="150" t="s">
        <v>49</v>
      </c>
    </row>
    <row r="298" spans="1:30" ht="60" x14ac:dyDescent="0.25">
      <c r="A298" s="9" t="s">
        <v>1952</v>
      </c>
      <c r="B298" s="28">
        <v>43493</v>
      </c>
      <c r="C298" s="42" t="s">
        <v>1953</v>
      </c>
      <c r="D298" s="9" t="s">
        <v>1822</v>
      </c>
      <c r="E298" s="9" t="s">
        <v>35</v>
      </c>
      <c r="F298" s="7">
        <v>43482</v>
      </c>
      <c r="G298" s="7">
        <v>47698</v>
      </c>
      <c r="H298" s="9" t="s">
        <v>1944</v>
      </c>
      <c r="I298" s="46" t="s">
        <v>1954</v>
      </c>
      <c r="J298" s="13">
        <v>18762361650</v>
      </c>
      <c r="K298" s="9" t="s">
        <v>1946</v>
      </c>
      <c r="L298" s="9" t="s">
        <v>1955</v>
      </c>
      <c r="M298" s="9" t="s">
        <v>1956</v>
      </c>
      <c r="N298" s="9" t="s">
        <v>40</v>
      </c>
      <c r="O298" s="40">
        <v>1919.5</v>
      </c>
      <c r="P298" s="9" t="s">
        <v>57</v>
      </c>
      <c r="Q298" s="9" t="s">
        <v>1957</v>
      </c>
      <c r="R298" s="9" t="s">
        <v>1958</v>
      </c>
      <c r="S298" s="8" t="s">
        <v>44</v>
      </c>
      <c r="T298" s="8" t="s">
        <v>45</v>
      </c>
      <c r="U298" s="9" t="s">
        <v>60</v>
      </c>
      <c r="V298" s="8">
        <f>O298*0.8/1000</f>
        <v>1.5356000000000001</v>
      </c>
      <c r="W298" s="8"/>
      <c r="X298" s="8"/>
      <c r="Y298" s="8"/>
      <c r="Z298" s="1"/>
      <c r="AA298" s="1"/>
      <c r="AB298" s="1"/>
      <c r="AC298" s="1"/>
      <c r="AD298" s="39" t="s">
        <v>279</v>
      </c>
    </row>
    <row r="299" spans="1:30" ht="60" x14ac:dyDescent="0.25">
      <c r="A299" s="9" t="s">
        <v>1952</v>
      </c>
      <c r="B299" s="28">
        <v>43493</v>
      </c>
      <c r="C299" s="42" t="s">
        <v>1953</v>
      </c>
      <c r="D299" s="9" t="s">
        <v>1822</v>
      </c>
      <c r="E299" s="9" t="s">
        <v>35</v>
      </c>
      <c r="F299" s="7">
        <v>43482</v>
      </c>
      <c r="G299" s="7">
        <v>47698</v>
      </c>
      <c r="H299" s="9" t="s">
        <v>1944</v>
      </c>
      <c r="I299" s="46" t="s">
        <v>1959</v>
      </c>
      <c r="J299" s="13">
        <v>18762361650</v>
      </c>
      <c r="K299" s="9" t="s">
        <v>1946</v>
      </c>
      <c r="L299" s="9" t="s">
        <v>1960</v>
      </c>
      <c r="M299" s="9" t="s">
        <v>1961</v>
      </c>
      <c r="N299" s="9" t="s">
        <v>40</v>
      </c>
      <c r="O299" s="40">
        <v>2088.5</v>
      </c>
      <c r="P299" s="9" t="s">
        <v>57</v>
      </c>
      <c r="Q299" s="9" t="s">
        <v>1962</v>
      </c>
      <c r="R299" s="9" t="s">
        <v>1963</v>
      </c>
      <c r="S299" s="8" t="s">
        <v>44</v>
      </c>
      <c r="T299" s="8" t="s">
        <v>45</v>
      </c>
      <c r="U299" s="9" t="s">
        <v>60</v>
      </c>
      <c r="V299" s="8">
        <f>O299*0.8/1000</f>
        <v>1.6708000000000003</v>
      </c>
      <c r="W299" s="8"/>
      <c r="X299" s="8"/>
      <c r="Y299" s="8"/>
      <c r="Z299" s="1"/>
      <c r="AA299" s="1"/>
      <c r="AB299" s="1"/>
      <c r="AC299" s="1"/>
      <c r="AD299" s="39" t="s">
        <v>279</v>
      </c>
    </row>
    <row r="300" spans="1:30" ht="60" x14ac:dyDescent="0.25">
      <c r="A300" s="9" t="s">
        <v>1952</v>
      </c>
      <c r="B300" s="28">
        <v>43493</v>
      </c>
      <c r="C300" s="42" t="s">
        <v>1953</v>
      </c>
      <c r="D300" s="9" t="s">
        <v>1822</v>
      </c>
      <c r="E300" s="9" t="s">
        <v>35</v>
      </c>
      <c r="F300" s="7">
        <v>43482</v>
      </c>
      <c r="G300" s="7">
        <v>47698</v>
      </c>
      <c r="H300" s="9" t="s">
        <v>1944</v>
      </c>
      <c r="I300" s="46" t="s">
        <v>1945</v>
      </c>
      <c r="J300" s="13">
        <v>18762361650</v>
      </c>
      <c r="K300" s="9" t="s">
        <v>1946</v>
      </c>
      <c r="L300" s="9" t="s">
        <v>1964</v>
      </c>
      <c r="M300" s="9" t="s">
        <v>1965</v>
      </c>
      <c r="N300" s="9" t="s">
        <v>40</v>
      </c>
      <c r="O300" s="40">
        <v>8436</v>
      </c>
      <c r="P300" s="9" t="s">
        <v>57</v>
      </c>
      <c r="Q300" s="9" t="s">
        <v>1966</v>
      </c>
      <c r="R300" s="9" t="s">
        <v>1967</v>
      </c>
      <c r="S300" s="8" t="s">
        <v>44</v>
      </c>
      <c r="T300" s="8" t="s">
        <v>45</v>
      </c>
      <c r="U300" s="9" t="s">
        <v>60</v>
      </c>
      <c r="V300" s="8">
        <f>O300*0.8/1000</f>
        <v>6.7488000000000001</v>
      </c>
      <c r="W300" s="8"/>
      <c r="X300" s="8"/>
      <c r="Y300" s="8"/>
      <c r="Z300" s="1"/>
      <c r="AA300" s="1"/>
      <c r="AB300" s="1"/>
      <c r="AC300" s="1"/>
      <c r="AD300" s="39" t="s">
        <v>279</v>
      </c>
    </row>
    <row r="301" spans="1:30" ht="60" x14ac:dyDescent="0.25">
      <c r="A301" s="9" t="s">
        <v>1968</v>
      </c>
      <c r="B301" s="28">
        <v>43476</v>
      </c>
      <c r="C301" s="42" t="s">
        <v>1969</v>
      </c>
      <c r="D301" s="9" t="s">
        <v>294</v>
      </c>
      <c r="E301" s="9" t="s">
        <v>35</v>
      </c>
      <c r="F301" s="7">
        <v>43472</v>
      </c>
      <c r="G301" s="7">
        <v>46748</v>
      </c>
      <c r="H301" s="9" t="s">
        <v>1970</v>
      </c>
      <c r="I301" s="13">
        <v>92601936</v>
      </c>
      <c r="J301" s="13">
        <v>96043011342</v>
      </c>
      <c r="K301" s="9" t="s">
        <v>1971</v>
      </c>
      <c r="L301" s="9" t="s">
        <v>1972</v>
      </c>
      <c r="M301" s="9" t="s">
        <v>1973</v>
      </c>
      <c r="N301" s="8" t="s">
        <v>590</v>
      </c>
      <c r="O301" s="15">
        <v>3041</v>
      </c>
      <c r="P301" s="9" t="s">
        <v>57</v>
      </c>
      <c r="Q301" s="9" t="s">
        <v>1974</v>
      </c>
      <c r="R301" s="9" t="s">
        <v>1975</v>
      </c>
      <c r="S301" s="8" t="s">
        <v>420</v>
      </c>
      <c r="T301" s="8" t="s">
        <v>45</v>
      </c>
      <c r="U301" s="9" t="s">
        <v>60</v>
      </c>
      <c r="V301" s="8">
        <v>50</v>
      </c>
      <c r="W301" s="9" t="s">
        <v>1976</v>
      </c>
      <c r="X301" s="8" t="s">
        <v>1977</v>
      </c>
      <c r="Y301" s="32" t="s">
        <v>312</v>
      </c>
      <c r="Z301" s="7">
        <v>44988</v>
      </c>
      <c r="AA301" s="1"/>
      <c r="AB301" s="1"/>
      <c r="AC301" s="1"/>
      <c r="AD301" s="39" t="s">
        <v>279</v>
      </c>
    </row>
    <row r="302" spans="1:30" ht="90" x14ac:dyDescent="0.25">
      <c r="A302" s="9" t="s">
        <v>1968</v>
      </c>
      <c r="B302" s="28">
        <v>43476</v>
      </c>
      <c r="C302" s="42" t="s">
        <v>1969</v>
      </c>
      <c r="D302" s="9" t="s">
        <v>294</v>
      </c>
      <c r="E302" s="9" t="s">
        <v>35</v>
      </c>
      <c r="F302" s="7">
        <v>43472</v>
      </c>
      <c r="G302" s="7">
        <v>46748</v>
      </c>
      <c r="H302" s="9" t="s">
        <v>1970</v>
      </c>
      <c r="I302" s="13">
        <v>92601936</v>
      </c>
      <c r="J302" s="13">
        <v>96043011342</v>
      </c>
      <c r="K302" s="9" t="s">
        <v>1971</v>
      </c>
      <c r="L302" s="9" t="s">
        <v>1978</v>
      </c>
      <c r="M302" s="9" t="s">
        <v>1979</v>
      </c>
      <c r="N302" s="8" t="s">
        <v>590</v>
      </c>
      <c r="O302" s="15">
        <v>3261</v>
      </c>
      <c r="P302" s="9" t="s">
        <v>57</v>
      </c>
      <c r="Q302" s="9" t="s">
        <v>1980</v>
      </c>
      <c r="R302" s="9" t="s">
        <v>1981</v>
      </c>
      <c r="S302" s="8" t="s">
        <v>420</v>
      </c>
      <c r="T302" s="8" t="s">
        <v>45</v>
      </c>
      <c r="U302" s="9" t="s">
        <v>60</v>
      </c>
      <c r="V302" s="8">
        <v>50</v>
      </c>
      <c r="W302" s="9" t="s">
        <v>1976</v>
      </c>
      <c r="X302" s="8" t="s">
        <v>1977</v>
      </c>
      <c r="Y302" s="32" t="s">
        <v>312</v>
      </c>
      <c r="Z302" s="7">
        <v>44988</v>
      </c>
      <c r="AA302" s="1"/>
      <c r="AB302" s="1"/>
      <c r="AC302" s="1"/>
      <c r="AD302" s="39" t="s">
        <v>279</v>
      </c>
    </row>
    <row r="303" spans="1:30" ht="60" x14ac:dyDescent="0.25">
      <c r="A303" s="9" t="s">
        <v>1968</v>
      </c>
      <c r="B303" s="28">
        <v>43476</v>
      </c>
      <c r="C303" s="42" t="s">
        <v>1969</v>
      </c>
      <c r="D303" s="9" t="s">
        <v>294</v>
      </c>
      <c r="E303" s="9" t="s">
        <v>35</v>
      </c>
      <c r="F303" s="7">
        <v>43472</v>
      </c>
      <c r="G303" s="7">
        <v>45789</v>
      </c>
      <c r="H303" s="9" t="s">
        <v>1970</v>
      </c>
      <c r="I303" s="13">
        <v>92601936</v>
      </c>
      <c r="J303" s="13">
        <v>96043011342</v>
      </c>
      <c r="K303" s="9" t="s">
        <v>1971</v>
      </c>
      <c r="L303" s="9" t="s">
        <v>1982</v>
      </c>
      <c r="M303" s="9" t="s">
        <v>1983</v>
      </c>
      <c r="N303" s="8" t="s">
        <v>590</v>
      </c>
      <c r="O303" s="15">
        <v>4038</v>
      </c>
      <c r="P303" s="9" t="s">
        <v>57</v>
      </c>
      <c r="Q303" s="9" t="s">
        <v>1984</v>
      </c>
      <c r="R303" s="9" t="s">
        <v>1985</v>
      </c>
      <c r="S303" s="8" t="s">
        <v>44</v>
      </c>
      <c r="T303" s="8" t="s">
        <v>45</v>
      </c>
      <c r="U303" s="9" t="s">
        <v>60</v>
      </c>
      <c r="V303" s="8">
        <v>50</v>
      </c>
      <c r="W303" s="9" t="s">
        <v>1986</v>
      </c>
      <c r="X303" s="8" t="s">
        <v>1987</v>
      </c>
      <c r="Y303" s="8" t="s">
        <v>629</v>
      </c>
      <c r="Z303" s="7">
        <v>44621</v>
      </c>
      <c r="AA303" s="1"/>
      <c r="AB303" s="1"/>
      <c r="AC303" s="1"/>
      <c r="AD303" s="39" t="s">
        <v>279</v>
      </c>
    </row>
    <row r="304" spans="1:30" ht="60" x14ac:dyDescent="0.25">
      <c r="A304" s="9" t="s">
        <v>1968</v>
      </c>
      <c r="B304" s="28">
        <v>43476</v>
      </c>
      <c r="C304" s="42" t="s">
        <v>1969</v>
      </c>
      <c r="D304" s="9" t="s">
        <v>294</v>
      </c>
      <c r="E304" s="9" t="s">
        <v>35</v>
      </c>
      <c r="F304" s="7">
        <v>43472</v>
      </c>
      <c r="G304" s="7">
        <v>45789</v>
      </c>
      <c r="H304" s="9" t="s">
        <v>1970</v>
      </c>
      <c r="I304" s="13">
        <v>92601936</v>
      </c>
      <c r="J304" s="13">
        <v>96043011342</v>
      </c>
      <c r="K304" s="9" t="s">
        <v>1971</v>
      </c>
      <c r="L304" s="9" t="s">
        <v>1988</v>
      </c>
      <c r="M304" s="9" t="s">
        <v>1989</v>
      </c>
      <c r="N304" s="8" t="s">
        <v>590</v>
      </c>
      <c r="O304" s="15">
        <v>3180</v>
      </c>
      <c r="P304" s="9" t="s">
        <v>57</v>
      </c>
      <c r="Q304" s="9" t="s">
        <v>1990</v>
      </c>
      <c r="R304" s="9" t="s">
        <v>1991</v>
      </c>
      <c r="S304" s="8" t="s">
        <v>44</v>
      </c>
      <c r="T304" s="8" t="s">
        <v>45</v>
      </c>
      <c r="U304" s="9" t="s">
        <v>60</v>
      </c>
      <c r="V304" s="8">
        <v>50</v>
      </c>
      <c r="W304" s="9" t="s">
        <v>1992</v>
      </c>
      <c r="X304" s="8" t="s">
        <v>1987</v>
      </c>
      <c r="Y304" s="8" t="s">
        <v>629</v>
      </c>
      <c r="Z304" s="7">
        <v>44621</v>
      </c>
      <c r="AA304" s="1"/>
      <c r="AB304" s="1"/>
      <c r="AC304" s="1"/>
      <c r="AD304" s="39" t="s">
        <v>279</v>
      </c>
    </row>
    <row r="305" spans="1:30" ht="60" x14ac:dyDescent="0.25">
      <c r="A305" s="9" t="s">
        <v>1993</v>
      </c>
      <c r="B305" s="28">
        <v>43480</v>
      </c>
      <c r="C305" s="42" t="s">
        <v>1994</v>
      </c>
      <c r="D305" s="9" t="s">
        <v>294</v>
      </c>
      <c r="E305" s="9" t="s">
        <v>35</v>
      </c>
      <c r="F305" s="7">
        <v>43473</v>
      </c>
      <c r="G305" s="7">
        <v>46600</v>
      </c>
      <c r="H305" s="9" t="s">
        <v>1995</v>
      </c>
      <c r="I305" s="13">
        <v>97759783</v>
      </c>
      <c r="J305" s="13">
        <v>28639423012</v>
      </c>
      <c r="K305" s="8" t="s">
        <v>1996</v>
      </c>
      <c r="L305" s="9" t="s">
        <v>1997</v>
      </c>
      <c r="M305" s="9" t="s">
        <v>1998</v>
      </c>
      <c r="N305" s="8" t="s">
        <v>40</v>
      </c>
      <c r="O305" s="15">
        <v>2582</v>
      </c>
      <c r="P305" s="9" t="s">
        <v>57</v>
      </c>
      <c r="Q305" s="9" t="s">
        <v>1999</v>
      </c>
      <c r="R305" s="9" t="s">
        <v>2000</v>
      </c>
      <c r="S305" s="8" t="s">
        <v>44</v>
      </c>
      <c r="T305" s="8" t="s">
        <v>45</v>
      </c>
      <c r="U305" s="9" t="s">
        <v>60</v>
      </c>
      <c r="V305" s="32">
        <f>O305*2.5/1000</f>
        <v>6.4550000000000001</v>
      </c>
      <c r="W305" s="8"/>
      <c r="X305" s="8"/>
      <c r="Y305" s="8"/>
      <c r="Z305" s="1"/>
      <c r="AA305" s="1"/>
      <c r="AB305" s="1"/>
      <c r="AC305" s="1"/>
      <c r="AD305" s="2"/>
    </row>
    <row r="306" spans="1:30" s="98" customFormat="1" ht="60" x14ac:dyDescent="0.25">
      <c r="A306" s="93" t="s">
        <v>2001</v>
      </c>
      <c r="B306" s="130">
        <v>43481</v>
      </c>
      <c r="C306" s="93" t="s">
        <v>2002</v>
      </c>
      <c r="D306" s="93" t="s">
        <v>2003</v>
      </c>
      <c r="E306" s="93" t="s">
        <v>35</v>
      </c>
      <c r="F306" s="91">
        <v>43473</v>
      </c>
      <c r="G306" s="130">
        <v>44052</v>
      </c>
      <c r="H306" s="129" t="s">
        <v>2004</v>
      </c>
      <c r="I306" s="186" t="s">
        <v>2005</v>
      </c>
      <c r="J306" s="191">
        <v>28549422168</v>
      </c>
      <c r="K306" s="129" t="s">
        <v>2006</v>
      </c>
      <c r="L306" s="128" t="s">
        <v>2007</v>
      </c>
      <c r="M306" s="128" t="s">
        <v>2008</v>
      </c>
      <c r="N306" s="129" t="s">
        <v>195</v>
      </c>
      <c r="O306" s="131">
        <v>10905.33</v>
      </c>
      <c r="P306" s="93" t="s">
        <v>41</v>
      </c>
      <c r="Q306" s="128" t="s">
        <v>2009</v>
      </c>
      <c r="R306" s="128" t="s">
        <v>2010</v>
      </c>
      <c r="S306" s="129" t="s">
        <v>420</v>
      </c>
      <c r="T306" s="129" t="s">
        <v>45</v>
      </c>
      <c r="U306" s="93" t="s">
        <v>2011</v>
      </c>
      <c r="V306" s="129">
        <v>50</v>
      </c>
      <c r="W306" s="129"/>
      <c r="X306" s="129"/>
      <c r="Y306" s="129"/>
      <c r="Z306" s="132"/>
      <c r="AA306" s="32" t="s">
        <v>2012</v>
      </c>
      <c r="AB306" s="32" t="s">
        <v>430</v>
      </c>
      <c r="AC306" s="28">
        <v>44056</v>
      </c>
      <c r="AD306" s="74" t="s">
        <v>431</v>
      </c>
    </row>
    <row r="307" spans="1:30" ht="90" x14ac:dyDescent="0.25">
      <c r="A307" s="9" t="s">
        <v>2013</v>
      </c>
      <c r="B307" s="28">
        <v>43474</v>
      </c>
      <c r="C307" s="42" t="s">
        <v>2014</v>
      </c>
      <c r="D307" s="9" t="s">
        <v>294</v>
      </c>
      <c r="E307" s="9" t="s">
        <v>35</v>
      </c>
      <c r="F307" s="7">
        <v>43473</v>
      </c>
      <c r="G307" s="7">
        <v>46748</v>
      </c>
      <c r="H307" s="8" t="s">
        <v>2015</v>
      </c>
      <c r="I307" s="46" t="s">
        <v>2016</v>
      </c>
      <c r="J307" s="13" t="s">
        <v>2017</v>
      </c>
      <c r="K307" s="9" t="s">
        <v>2018</v>
      </c>
      <c r="L307" s="9" t="s">
        <v>2019</v>
      </c>
      <c r="M307" s="9" t="s">
        <v>2020</v>
      </c>
      <c r="N307" s="8" t="s">
        <v>590</v>
      </c>
      <c r="O307" s="15">
        <v>2314</v>
      </c>
      <c r="P307" s="9" t="s">
        <v>57</v>
      </c>
      <c r="Q307" s="9" t="s">
        <v>2021</v>
      </c>
      <c r="R307" s="9" t="s">
        <v>2022</v>
      </c>
      <c r="S307" s="8" t="s">
        <v>420</v>
      </c>
      <c r="T307" s="8" t="s">
        <v>45</v>
      </c>
      <c r="U307" s="9" t="s">
        <v>641</v>
      </c>
      <c r="V307" s="8">
        <v>100</v>
      </c>
      <c r="W307" s="9" t="s">
        <v>1609</v>
      </c>
      <c r="X307" s="32" t="s">
        <v>2023</v>
      </c>
      <c r="Y307" s="32" t="s">
        <v>312</v>
      </c>
      <c r="Z307" s="28">
        <v>45006</v>
      </c>
      <c r="AA307" s="1"/>
      <c r="AB307" s="1"/>
      <c r="AC307" s="1"/>
      <c r="AD307" s="20"/>
    </row>
    <row r="308" spans="1:30" ht="90" x14ac:dyDescent="0.25">
      <c r="A308" s="9" t="s">
        <v>2013</v>
      </c>
      <c r="B308" s="28">
        <v>43474</v>
      </c>
      <c r="C308" s="42" t="s">
        <v>2014</v>
      </c>
      <c r="D308" s="9" t="s">
        <v>294</v>
      </c>
      <c r="E308" s="9" t="s">
        <v>35</v>
      </c>
      <c r="F308" s="7">
        <v>43473</v>
      </c>
      <c r="G308" s="7">
        <v>46748</v>
      </c>
      <c r="H308" s="8" t="s">
        <v>2015</v>
      </c>
      <c r="I308" s="46" t="s">
        <v>2016</v>
      </c>
      <c r="J308" s="13">
        <v>61371553819</v>
      </c>
      <c r="K308" s="9" t="s">
        <v>2018</v>
      </c>
      <c r="L308" s="9" t="s">
        <v>2024</v>
      </c>
      <c r="M308" s="9" t="s">
        <v>2025</v>
      </c>
      <c r="N308" s="8" t="s">
        <v>590</v>
      </c>
      <c r="O308" s="15">
        <v>2512</v>
      </c>
      <c r="P308" s="9" t="s">
        <v>57</v>
      </c>
      <c r="Q308" s="9" t="s">
        <v>2026</v>
      </c>
      <c r="R308" s="9" t="s">
        <v>2027</v>
      </c>
      <c r="S308" s="8" t="s">
        <v>420</v>
      </c>
      <c r="T308" s="8" t="s">
        <v>45</v>
      </c>
      <c r="U308" s="9" t="s">
        <v>641</v>
      </c>
      <c r="V308" s="8">
        <v>100</v>
      </c>
      <c r="W308" s="9" t="s">
        <v>1609</v>
      </c>
      <c r="X308" s="32" t="s">
        <v>2023</v>
      </c>
      <c r="Y308" s="32" t="s">
        <v>312</v>
      </c>
      <c r="Z308" s="28">
        <v>45006</v>
      </c>
      <c r="AA308" s="1"/>
      <c r="AB308" s="1"/>
      <c r="AC308" s="1"/>
      <c r="AD308" s="20"/>
    </row>
    <row r="309" spans="1:30" s="98" customFormat="1" ht="60" x14ac:dyDescent="0.25">
      <c r="A309" s="93" t="s">
        <v>2028</v>
      </c>
      <c r="B309" s="91">
        <v>43493</v>
      </c>
      <c r="C309" s="93" t="s">
        <v>2029</v>
      </c>
      <c r="D309" s="92" t="s">
        <v>200</v>
      </c>
      <c r="E309" s="93" t="s">
        <v>35</v>
      </c>
      <c r="F309" s="91">
        <v>43475</v>
      </c>
      <c r="G309" s="91">
        <v>44922</v>
      </c>
      <c r="H309" s="93" t="s">
        <v>2030</v>
      </c>
      <c r="I309" s="149">
        <v>91666538</v>
      </c>
      <c r="J309" s="149">
        <v>35595825014</v>
      </c>
      <c r="K309" s="93" t="s">
        <v>2031</v>
      </c>
      <c r="L309" s="93" t="s">
        <v>2032</v>
      </c>
      <c r="M309" s="93" t="s">
        <v>2033</v>
      </c>
      <c r="N309" s="92" t="s">
        <v>590</v>
      </c>
      <c r="O309" s="331">
        <v>2375</v>
      </c>
      <c r="P309" s="93" t="s">
        <v>41</v>
      </c>
      <c r="Q309" s="93" t="s">
        <v>2034</v>
      </c>
      <c r="R309" s="93" t="s">
        <v>2035</v>
      </c>
      <c r="S309" s="92" t="s">
        <v>44</v>
      </c>
      <c r="T309" s="92" t="s">
        <v>45</v>
      </c>
      <c r="U309" s="93" t="s">
        <v>339</v>
      </c>
      <c r="V309" s="322">
        <v>100</v>
      </c>
      <c r="W309" s="92"/>
      <c r="X309" s="92"/>
      <c r="Y309" s="92"/>
      <c r="Z309" s="97"/>
      <c r="AA309" s="32" t="s">
        <v>2036</v>
      </c>
      <c r="AB309" s="32" t="s">
        <v>1316</v>
      </c>
      <c r="AC309" s="28">
        <v>44026</v>
      </c>
      <c r="AD309" s="133" t="s">
        <v>2037</v>
      </c>
    </row>
    <row r="310" spans="1:30" s="98" customFormat="1" ht="60" x14ac:dyDescent="0.25">
      <c r="A310" s="93" t="s">
        <v>2028</v>
      </c>
      <c r="B310" s="91">
        <v>43493</v>
      </c>
      <c r="C310" s="93" t="s">
        <v>2029</v>
      </c>
      <c r="D310" s="92" t="s">
        <v>200</v>
      </c>
      <c r="E310" s="93" t="s">
        <v>35</v>
      </c>
      <c r="F310" s="91">
        <v>43475</v>
      </c>
      <c r="G310" s="91">
        <v>44922</v>
      </c>
      <c r="H310" s="93" t="s">
        <v>2030</v>
      </c>
      <c r="I310" s="149">
        <v>91666538</v>
      </c>
      <c r="J310" s="149">
        <v>35595825014</v>
      </c>
      <c r="K310" s="93" t="s">
        <v>2031</v>
      </c>
      <c r="L310" s="93" t="s">
        <v>2038</v>
      </c>
      <c r="M310" s="93" t="s">
        <v>2039</v>
      </c>
      <c r="N310" s="92" t="s">
        <v>590</v>
      </c>
      <c r="O310" s="332"/>
      <c r="P310" s="93" t="s">
        <v>41</v>
      </c>
      <c r="Q310" s="93" t="s">
        <v>2040</v>
      </c>
      <c r="R310" s="93" t="s">
        <v>2041</v>
      </c>
      <c r="S310" s="92" t="s">
        <v>44</v>
      </c>
      <c r="T310" s="92" t="s">
        <v>45</v>
      </c>
      <c r="U310" s="93" t="s">
        <v>339</v>
      </c>
      <c r="V310" s="323"/>
      <c r="W310" s="92"/>
      <c r="X310" s="92"/>
      <c r="Y310" s="92"/>
      <c r="Z310" s="97"/>
      <c r="AA310" s="32" t="s">
        <v>2036</v>
      </c>
      <c r="AB310" s="32" t="s">
        <v>1316</v>
      </c>
      <c r="AC310" s="28">
        <v>44026</v>
      </c>
      <c r="AD310" s="133" t="s">
        <v>2037</v>
      </c>
    </row>
    <row r="311" spans="1:30" s="158" customFormat="1" ht="60" x14ac:dyDescent="0.25">
      <c r="A311" s="99" t="s">
        <v>2042</v>
      </c>
      <c r="B311" s="117">
        <v>43493</v>
      </c>
      <c r="C311" s="99" t="s">
        <v>165</v>
      </c>
      <c r="D311" s="100" t="s">
        <v>166</v>
      </c>
      <c r="E311" s="99" t="s">
        <v>35</v>
      </c>
      <c r="F311" s="117">
        <v>43476</v>
      </c>
      <c r="G311" s="117">
        <v>44639</v>
      </c>
      <c r="H311" s="99" t="s">
        <v>159</v>
      </c>
      <c r="I311" s="190">
        <v>91206219</v>
      </c>
      <c r="J311" s="190">
        <v>44272061965</v>
      </c>
      <c r="K311" s="100" t="s">
        <v>160</v>
      </c>
      <c r="L311" s="100" t="s">
        <v>2043</v>
      </c>
      <c r="M311" s="100" t="s">
        <v>2044</v>
      </c>
      <c r="N311" s="100" t="s">
        <v>40</v>
      </c>
      <c r="O311" s="118">
        <v>2600</v>
      </c>
      <c r="P311" s="99" t="s">
        <v>41</v>
      </c>
      <c r="Q311" s="99" t="s">
        <v>2045</v>
      </c>
      <c r="R311" s="99" t="s">
        <v>2046</v>
      </c>
      <c r="S311" s="100" t="s">
        <v>44</v>
      </c>
      <c r="T311" s="100" t="s">
        <v>45</v>
      </c>
      <c r="U311" s="99" t="s">
        <v>46</v>
      </c>
      <c r="V311" s="100">
        <f>O311*2.5/1000</f>
        <v>6.5</v>
      </c>
      <c r="W311" s="65"/>
      <c r="X311" s="65"/>
      <c r="Y311" s="65"/>
      <c r="Z311" s="156"/>
      <c r="AA311" s="73" t="s">
        <v>2047</v>
      </c>
      <c r="AB311" s="73" t="s">
        <v>934</v>
      </c>
      <c r="AC311" s="77">
        <v>44656</v>
      </c>
      <c r="AD311" s="157" t="s">
        <v>1807</v>
      </c>
    </row>
    <row r="312" spans="1:30" s="158" customFormat="1" ht="90" x14ac:dyDescent="0.25">
      <c r="A312" s="99" t="s">
        <v>2042</v>
      </c>
      <c r="B312" s="117">
        <v>43493</v>
      </c>
      <c r="C312" s="99" t="s">
        <v>165</v>
      </c>
      <c r="D312" s="100" t="s">
        <v>166</v>
      </c>
      <c r="E312" s="99" t="s">
        <v>35</v>
      </c>
      <c r="F312" s="117">
        <v>43476</v>
      </c>
      <c r="G312" s="117">
        <v>44639</v>
      </c>
      <c r="H312" s="99" t="s">
        <v>159</v>
      </c>
      <c r="I312" s="190">
        <v>91206219</v>
      </c>
      <c r="J312" s="190">
        <v>44272061965</v>
      </c>
      <c r="K312" s="100" t="s">
        <v>160</v>
      </c>
      <c r="L312" s="100" t="s">
        <v>2048</v>
      </c>
      <c r="M312" s="100" t="s">
        <v>2049</v>
      </c>
      <c r="N312" s="100" t="s">
        <v>40</v>
      </c>
      <c r="O312" s="118">
        <v>7352</v>
      </c>
      <c r="P312" s="99" t="s">
        <v>41</v>
      </c>
      <c r="Q312" s="99" t="s">
        <v>2050</v>
      </c>
      <c r="R312" s="99" t="s">
        <v>2051</v>
      </c>
      <c r="S312" s="100" t="s">
        <v>44</v>
      </c>
      <c r="T312" s="100" t="s">
        <v>45</v>
      </c>
      <c r="U312" s="99" t="s">
        <v>46</v>
      </c>
      <c r="V312" s="100">
        <f>O312*2.5/1000</f>
        <v>18.38</v>
      </c>
      <c r="W312" s="65"/>
      <c r="X312" s="65"/>
      <c r="Y312" s="65"/>
      <c r="Z312" s="156"/>
      <c r="AA312" s="73" t="s">
        <v>2047</v>
      </c>
      <c r="AB312" s="73" t="s">
        <v>934</v>
      </c>
      <c r="AC312" s="77">
        <v>44656</v>
      </c>
      <c r="AD312" s="157" t="s">
        <v>1807</v>
      </c>
    </row>
    <row r="313" spans="1:30" s="158" customFormat="1" ht="60" x14ac:dyDescent="0.25">
      <c r="A313" s="99" t="s">
        <v>2042</v>
      </c>
      <c r="B313" s="117">
        <v>43493</v>
      </c>
      <c r="C313" s="99" t="s">
        <v>165</v>
      </c>
      <c r="D313" s="100" t="s">
        <v>166</v>
      </c>
      <c r="E313" s="99" t="s">
        <v>35</v>
      </c>
      <c r="F313" s="117">
        <v>43476</v>
      </c>
      <c r="G313" s="117">
        <v>44639</v>
      </c>
      <c r="H313" s="99" t="s">
        <v>159</v>
      </c>
      <c r="I313" s="190">
        <v>91206219</v>
      </c>
      <c r="J313" s="190">
        <v>44272061965</v>
      </c>
      <c r="K313" s="100" t="s">
        <v>160</v>
      </c>
      <c r="L313" s="100" t="s">
        <v>2052</v>
      </c>
      <c r="M313" s="100" t="s">
        <v>2053</v>
      </c>
      <c r="N313" s="100" t="s">
        <v>40</v>
      </c>
      <c r="O313" s="118">
        <v>9472</v>
      </c>
      <c r="P313" s="99" t="s">
        <v>41</v>
      </c>
      <c r="Q313" s="99" t="s">
        <v>2054</v>
      </c>
      <c r="R313" s="99" t="s">
        <v>2055</v>
      </c>
      <c r="S313" s="100" t="s">
        <v>44</v>
      </c>
      <c r="T313" s="100" t="s">
        <v>45</v>
      </c>
      <c r="U313" s="99" t="s">
        <v>46</v>
      </c>
      <c r="V313" s="100">
        <f>O313*2.5/1000</f>
        <v>23.68</v>
      </c>
      <c r="W313" s="65"/>
      <c r="X313" s="65"/>
      <c r="Y313" s="65"/>
      <c r="Z313" s="156"/>
      <c r="AA313" s="73" t="s">
        <v>2047</v>
      </c>
      <c r="AB313" s="73" t="s">
        <v>934</v>
      </c>
      <c r="AC313" s="77">
        <v>44656</v>
      </c>
      <c r="AD313" s="157" t="s">
        <v>1807</v>
      </c>
    </row>
    <row r="314" spans="1:30" ht="60" x14ac:dyDescent="0.25">
      <c r="A314" s="9" t="s">
        <v>2042</v>
      </c>
      <c r="B314" s="28">
        <v>43493</v>
      </c>
      <c r="C314" s="42" t="s">
        <v>165</v>
      </c>
      <c r="D314" s="8" t="s">
        <v>166</v>
      </c>
      <c r="E314" s="9" t="s">
        <v>35</v>
      </c>
      <c r="F314" s="7">
        <v>43476</v>
      </c>
      <c r="G314" s="7">
        <v>46784</v>
      </c>
      <c r="H314" s="9" t="s">
        <v>159</v>
      </c>
      <c r="I314" s="13">
        <v>91206219</v>
      </c>
      <c r="J314" s="13">
        <v>44272061965</v>
      </c>
      <c r="K314" s="8" t="s">
        <v>160</v>
      </c>
      <c r="L314" s="8" t="s">
        <v>161</v>
      </c>
      <c r="M314" s="8" t="s">
        <v>162</v>
      </c>
      <c r="N314" s="8" t="s">
        <v>40</v>
      </c>
      <c r="O314" s="15">
        <v>16507</v>
      </c>
      <c r="P314" s="9" t="s">
        <v>57</v>
      </c>
      <c r="Q314" s="9" t="s">
        <v>163</v>
      </c>
      <c r="R314" s="12" t="s">
        <v>164</v>
      </c>
      <c r="S314" s="8" t="s">
        <v>44</v>
      </c>
      <c r="T314" s="8" t="s">
        <v>45</v>
      </c>
      <c r="U314" s="9" t="s">
        <v>60</v>
      </c>
      <c r="V314" s="32">
        <f t="shared" ref="V314:V324" si="8">O314*2.5/1000</f>
        <v>41.267499999999998</v>
      </c>
      <c r="W314" s="8"/>
      <c r="X314" s="8"/>
      <c r="Y314" s="8"/>
      <c r="Z314" s="1"/>
      <c r="AA314" s="1"/>
      <c r="AB314" s="1"/>
      <c r="AC314" s="1"/>
      <c r="AD314" s="39" t="s">
        <v>279</v>
      </c>
    </row>
    <row r="315" spans="1:30" ht="60" x14ac:dyDescent="0.25">
      <c r="A315" s="9" t="s">
        <v>2042</v>
      </c>
      <c r="B315" s="28">
        <v>43493</v>
      </c>
      <c r="C315" s="42" t="s">
        <v>165</v>
      </c>
      <c r="D315" s="8" t="s">
        <v>166</v>
      </c>
      <c r="E315" s="9" t="s">
        <v>35</v>
      </c>
      <c r="F315" s="7">
        <v>43476</v>
      </c>
      <c r="G315" s="7">
        <v>46784</v>
      </c>
      <c r="H315" s="9" t="s">
        <v>159</v>
      </c>
      <c r="I315" s="13">
        <v>91206219</v>
      </c>
      <c r="J315" s="13">
        <v>44272061965</v>
      </c>
      <c r="K315" s="8" t="s">
        <v>160</v>
      </c>
      <c r="L315" s="8" t="s">
        <v>170</v>
      </c>
      <c r="M315" s="8" t="s">
        <v>171</v>
      </c>
      <c r="N315" s="8" t="s">
        <v>40</v>
      </c>
      <c r="O315" s="15">
        <v>4669</v>
      </c>
      <c r="P315" s="9" t="s">
        <v>57</v>
      </c>
      <c r="Q315" s="9" t="s">
        <v>172</v>
      </c>
      <c r="R315" s="12" t="s">
        <v>173</v>
      </c>
      <c r="S315" s="8" t="s">
        <v>44</v>
      </c>
      <c r="T315" s="8" t="s">
        <v>45</v>
      </c>
      <c r="U315" s="9" t="s">
        <v>60</v>
      </c>
      <c r="V315" s="32">
        <f t="shared" si="8"/>
        <v>11.672499999999999</v>
      </c>
      <c r="W315" s="8"/>
      <c r="X315" s="8"/>
      <c r="Y315" s="8"/>
      <c r="Z315" s="1"/>
      <c r="AA315" s="1"/>
      <c r="AB315" s="1"/>
      <c r="AC315" s="1"/>
      <c r="AD315" s="39" t="s">
        <v>279</v>
      </c>
    </row>
    <row r="316" spans="1:30" s="169" customFormat="1" ht="60" x14ac:dyDescent="0.25">
      <c r="A316" s="72" t="s">
        <v>2042</v>
      </c>
      <c r="B316" s="77">
        <v>44713</v>
      </c>
      <c r="C316" s="72" t="s">
        <v>165</v>
      </c>
      <c r="D316" s="73" t="s">
        <v>166</v>
      </c>
      <c r="E316" s="72" t="s">
        <v>35</v>
      </c>
      <c r="F316" s="77">
        <v>43476</v>
      </c>
      <c r="G316" s="77">
        <v>48305</v>
      </c>
      <c r="H316" s="72" t="s">
        <v>159</v>
      </c>
      <c r="I316" s="192">
        <v>91206219</v>
      </c>
      <c r="J316" s="192">
        <v>44272061965</v>
      </c>
      <c r="K316" s="73" t="s">
        <v>160</v>
      </c>
      <c r="L316" s="73" t="s">
        <v>2043</v>
      </c>
      <c r="M316" s="73" t="s">
        <v>2044</v>
      </c>
      <c r="N316" s="73" t="s">
        <v>40</v>
      </c>
      <c r="O316" s="160">
        <v>2600</v>
      </c>
      <c r="P316" s="72" t="s">
        <v>1124</v>
      </c>
      <c r="Q316" s="72" t="s">
        <v>2056</v>
      </c>
      <c r="R316" s="72" t="s">
        <v>2057</v>
      </c>
      <c r="S316" s="73" t="s">
        <v>420</v>
      </c>
      <c r="T316" s="73" t="s">
        <v>45</v>
      </c>
      <c r="U316" s="72" t="s">
        <v>330</v>
      </c>
      <c r="V316" s="73">
        <f>O316*2.5/1000</f>
        <v>6.5</v>
      </c>
      <c r="W316" s="72" t="s">
        <v>1135</v>
      </c>
      <c r="X316" s="32" t="s">
        <v>2058</v>
      </c>
      <c r="Y316" s="32" t="s">
        <v>869</v>
      </c>
      <c r="Z316" s="28">
        <v>44705</v>
      </c>
      <c r="AA316" s="73"/>
      <c r="AB316" s="73"/>
      <c r="AC316" s="77"/>
      <c r="AD316" s="39" t="s">
        <v>279</v>
      </c>
    </row>
    <row r="317" spans="1:30" s="169" customFormat="1" ht="90" x14ac:dyDescent="0.25">
      <c r="A317" s="72" t="s">
        <v>2042</v>
      </c>
      <c r="B317" s="77">
        <v>44713</v>
      </c>
      <c r="C317" s="72" t="s">
        <v>165</v>
      </c>
      <c r="D317" s="73" t="s">
        <v>166</v>
      </c>
      <c r="E317" s="72" t="s">
        <v>35</v>
      </c>
      <c r="F317" s="77">
        <v>43476</v>
      </c>
      <c r="G317" s="77">
        <v>48305</v>
      </c>
      <c r="H317" s="72" t="s">
        <v>159</v>
      </c>
      <c r="I317" s="192">
        <v>91206219</v>
      </c>
      <c r="J317" s="192">
        <v>44272061965</v>
      </c>
      <c r="K317" s="73" t="s">
        <v>160</v>
      </c>
      <c r="L317" s="73" t="s">
        <v>2048</v>
      </c>
      <c r="M317" s="73" t="s">
        <v>2049</v>
      </c>
      <c r="N317" s="73" t="s">
        <v>40</v>
      </c>
      <c r="O317" s="160">
        <v>7352</v>
      </c>
      <c r="P317" s="72" t="s">
        <v>1124</v>
      </c>
      <c r="Q317" s="72" t="s">
        <v>2059</v>
      </c>
      <c r="R317" s="72" t="s">
        <v>2060</v>
      </c>
      <c r="S317" s="73" t="s">
        <v>420</v>
      </c>
      <c r="T317" s="73" t="s">
        <v>45</v>
      </c>
      <c r="U317" s="72" t="s">
        <v>330</v>
      </c>
      <c r="V317" s="73">
        <f>O317*2.5/1000</f>
        <v>18.38</v>
      </c>
      <c r="W317" s="72" t="s">
        <v>1135</v>
      </c>
      <c r="X317" s="32" t="s">
        <v>2058</v>
      </c>
      <c r="Y317" s="32" t="s">
        <v>869</v>
      </c>
      <c r="Z317" s="28">
        <v>44705</v>
      </c>
      <c r="AA317" s="73"/>
      <c r="AB317" s="73"/>
      <c r="AC317" s="77"/>
      <c r="AD317" s="39" t="s">
        <v>279</v>
      </c>
    </row>
    <row r="318" spans="1:30" s="169" customFormat="1" ht="60" x14ac:dyDescent="0.25">
      <c r="A318" s="72" t="s">
        <v>2042</v>
      </c>
      <c r="B318" s="77">
        <v>44713</v>
      </c>
      <c r="C318" s="72" t="s">
        <v>165</v>
      </c>
      <c r="D318" s="73" t="s">
        <v>166</v>
      </c>
      <c r="E318" s="72" t="s">
        <v>35</v>
      </c>
      <c r="F318" s="77">
        <v>43476</v>
      </c>
      <c r="G318" s="77">
        <v>48305</v>
      </c>
      <c r="H318" s="72" t="s">
        <v>159</v>
      </c>
      <c r="I318" s="192">
        <v>91206219</v>
      </c>
      <c r="J318" s="192">
        <v>44272061965</v>
      </c>
      <c r="K318" s="73" t="s">
        <v>160</v>
      </c>
      <c r="L318" s="73" t="s">
        <v>2052</v>
      </c>
      <c r="M318" s="73" t="s">
        <v>2053</v>
      </c>
      <c r="N318" s="73" t="s">
        <v>40</v>
      </c>
      <c r="O318" s="160">
        <v>9472</v>
      </c>
      <c r="P318" s="72" t="s">
        <v>1124</v>
      </c>
      <c r="Q318" s="72" t="s">
        <v>2061</v>
      </c>
      <c r="R318" s="72" t="s">
        <v>2062</v>
      </c>
      <c r="S318" s="73" t="s">
        <v>420</v>
      </c>
      <c r="T318" s="73" t="s">
        <v>45</v>
      </c>
      <c r="U318" s="72" t="s">
        <v>330</v>
      </c>
      <c r="V318" s="73">
        <f>O318*2.5/1000</f>
        <v>23.68</v>
      </c>
      <c r="W318" s="72" t="s">
        <v>1135</v>
      </c>
      <c r="X318" s="32" t="s">
        <v>2058</v>
      </c>
      <c r="Y318" s="32" t="s">
        <v>869</v>
      </c>
      <c r="Z318" s="28">
        <v>44705</v>
      </c>
      <c r="AA318" s="73"/>
      <c r="AB318" s="73"/>
      <c r="AC318" s="77"/>
      <c r="AD318" s="39" t="s">
        <v>279</v>
      </c>
    </row>
    <row r="319" spans="1:30" s="169" customFormat="1" ht="60" x14ac:dyDescent="0.25">
      <c r="A319" s="72" t="s">
        <v>2042</v>
      </c>
      <c r="B319" s="77">
        <v>45639</v>
      </c>
      <c r="C319" s="72" t="s">
        <v>165</v>
      </c>
      <c r="D319" s="73" t="s">
        <v>166</v>
      </c>
      <c r="E319" s="72" t="s">
        <v>35</v>
      </c>
      <c r="F319" s="77">
        <v>43476</v>
      </c>
      <c r="G319" s="77">
        <v>48305</v>
      </c>
      <c r="H319" s="72" t="s">
        <v>159</v>
      </c>
      <c r="I319" s="192">
        <v>91206219</v>
      </c>
      <c r="J319" s="192">
        <v>44272061965</v>
      </c>
      <c r="K319" s="73" t="s">
        <v>160</v>
      </c>
      <c r="L319" s="73" t="s">
        <v>2063</v>
      </c>
      <c r="M319" s="73" t="s">
        <v>2064</v>
      </c>
      <c r="N319" s="73" t="s">
        <v>40</v>
      </c>
      <c r="O319" s="160">
        <v>15000</v>
      </c>
      <c r="P319" s="72" t="s">
        <v>1124</v>
      </c>
      <c r="Q319" s="72" t="s">
        <v>2065</v>
      </c>
      <c r="R319" s="72" t="s">
        <v>2066</v>
      </c>
      <c r="S319" s="73" t="s">
        <v>420</v>
      </c>
      <c r="T319" s="73" t="s">
        <v>45</v>
      </c>
      <c r="U319" s="72" t="s">
        <v>330</v>
      </c>
      <c r="V319" s="73">
        <f>O319*2.5/1000</f>
        <v>37.5</v>
      </c>
      <c r="W319" s="72" t="s">
        <v>1127</v>
      </c>
      <c r="X319" s="32" t="s">
        <v>2067</v>
      </c>
      <c r="Y319" s="32" t="s">
        <v>2068</v>
      </c>
      <c r="Z319" s="28">
        <v>45630</v>
      </c>
      <c r="AA319" s="73"/>
      <c r="AB319" s="73"/>
      <c r="AC319" s="77"/>
      <c r="AD319" s="39" t="s">
        <v>279</v>
      </c>
    </row>
    <row r="320" spans="1:30" s="158" customFormat="1" ht="60" x14ac:dyDescent="0.25">
      <c r="A320" s="99" t="s">
        <v>2069</v>
      </c>
      <c r="B320" s="117">
        <v>43490</v>
      </c>
      <c r="C320" s="99" t="s">
        <v>2070</v>
      </c>
      <c r="D320" s="100" t="s">
        <v>166</v>
      </c>
      <c r="E320" s="99" t="s">
        <v>35</v>
      </c>
      <c r="F320" s="117">
        <v>43479</v>
      </c>
      <c r="G320" s="117">
        <v>44639</v>
      </c>
      <c r="H320" s="99" t="s">
        <v>2071</v>
      </c>
      <c r="I320" s="190">
        <v>97476056</v>
      </c>
      <c r="J320" s="190">
        <v>30358878507</v>
      </c>
      <c r="K320" s="100" t="s">
        <v>2072</v>
      </c>
      <c r="L320" s="100" t="s">
        <v>2073</v>
      </c>
      <c r="M320" s="100" t="s">
        <v>2074</v>
      </c>
      <c r="N320" s="100" t="s">
        <v>40</v>
      </c>
      <c r="O320" s="118">
        <v>4716</v>
      </c>
      <c r="P320" s="99" t="s">
        <v>41</v>
      </c>
      <c r="Q320" s="99" t="s">
        <v>2075</v>
      </c>
      <c r="R320" s="99" t="s">
        <v>2076</v>
      </c>
      <c r="S320" s="100" t="s">
        <v>44</v>
      </c>
      <c r="T320" s="100" t="s">
        <v>45</v>
      </c>
      <c r="U320" s="99" t="s">
        <v>46</v>
      </c>
      <c r="V320" s="100">
        <f t="shared" si="8"/>
        <v>11.79</v>
      </c>
      <c r="W320" s="65"/>
      <c r="X320" s="65"/>
      <c r="Y320" s="65"/>
      <c r="Z320" s="156"/>
      <c r="AA320" s="32" t="s">
        <v>2077</v>
      </c>
      <c r="AB320" s="32" t="s">
        <v>2078</v>
      </c>
      <c r="AC320" s="28">
        <v>44656</v>
      </c>
      <c r="AD320" s="157" t="s">
        <v>1807</v>
      </c>
    </row>
    <row r="321" spans="1:30" ht="60" x14ac:dyDescent="0.25">
      <c r="A321" s="9" t="s">
        <v>2069</v>
      </c>
      <c r="B321" s="28">
        <v>43490</v>
      </c>
      <c r="C321" s="42" t="s">
        <v>2070</v>
      </c>
      <c r="D321" s="8" t="s">
        <v>166</v>
      </c>
      <c r="E321" s="9" t="s">
        <v>35</v>
      </c>
      <c r="F321" s="7">
        <v>43479</v>
      </c>
      <c r="G321" s="7">
        <v>46539</v>
      </c>
      <c r="H321" s="9" t="s">
        <v>2071</v>
      </c>
      <c r="I321" s="13">
        <v>97476056</v>
      </c>
      <c r="J321" s="13">
        <v>30358878507</v>
      </c>
      <c r="K321" s="8" t="s">
        <v>2072</v>
      </c>
      <c r="L321" s="8" t="s">
        <v>2079</v>
      </c>
      <c r="M321" s="8" t="s">
        <v>2080</v>
      </c>
      <c r="N321" s="8" t="s">
        <v>40</v>
      </c>
      <c r="O321" s="15">
        <v>2000</v>
      </c>
      <c r="P321" s="9" t="s">
        <v>57</v>
      </c>
      <c r="Q321" s="9" t="s">
        <v>2081</v>
      </c>
      <c r="R321" s="9" t="s">
        <v>2082</v>
      </c>
      <c r="S321" s="8" t="s">
        <v>44</v>
      </c>
      <c r="T321" s="8" t="s">
        <v>45</v>
      </c>
      <c r="U321" s="9" t="s">
        <v>60</v>
      </c>
      <c r="V321" s="32">
        <f t="shared" si="8"/>
        <v>5</v>
      </c>
      <c r="W321" s="8"/>
      <c r="X321" s="8"/>
      <c r="Y321" s="8"/>
      <c r="Z321" s="1"/>
      <c r="AA321" s="1"/>
      <c r="AB321" s="1"/>
      <c r="AC321" s="1"/>
      <c r="AD321" s="39" t="s">
        <v>279</v>
      </c>
    </row>
    <row r="322" spans="1:30" ht="90" x14ac:dyDescent="0.25">
      <c r="A322" s="9" t="s">
        <v>2069</v>
      </c>
      <c r="B322" s="28">
        <v>43490</v>
      </c>
      <c r="C322" s="42" t="s">
        <v>2070</v>
      </c>
      <c r="D322" s="8" t="s">
        <v>166</v>
      </c>
      <c r="E322" s="9" t="s">
        <v>35</v>
      </c>
      <c r="F322" s="7">
        <v>43479</v>
      </c>
      <c r="G322" s="7">
        <v>46539</v>
      </c>
      <c r="H322" s="9" t="s">
        <v>2071</v>
      </c>
      <c r="I322" s="13">
        <v>97476056</v>
      </c>
      <c r="J322" s="13">
        <v>30358878507</v>
      </c>
      <c r="K322" s="8" t="s">
        <v>2072</v>
      </c>
      <c r="L322" s="8" t="s">
        <v>2083</v>
      </c>
      <c r="M322" s="8" t="s">
        <v>2084</v>
      </c>
      <c r="N322" s="8" t="s">
        <v>40</v>
      </c>
      <c r="O322" s="15">
        <v>1933</v>
      </c>
      <c r="P322" s="9" t="s">
        <v>57</v>
      </c>
      <c r="Q322" s="9" t="s">
        <v>2085</v>
      </c>
      <c r="R322" s="9" t="s">
        <v>2086</v>
      </c>
      <c r="S322" s="8" t="s">
        <v>44</v>
      </c>
      <c r="T322" s="8" t="s">
        <v>45</v>
      </c>
      <c r="U322" s="9" t="s">
        <v>60</v>
      </c>
      <c r="V322" s="32">
        <f t="shared" si="8"/>
        <v>4.8324999999999996</v>
      </c>
      <c r="W322" s="8"/>
      <c r="X322" s="8"/>
      <c r="Y322" s="8"/>
      <c r="Z322" s="1"/>
      <c r="AA322" s="1"/>
      <c r="AB322" s="1"/>
      <c r="AC322" s="1"/>
      <c r="AD322" s="39" t="s">
        <v>279</v>
      </c>
    </row>
    <row r="323" spans="1:30" s="169" customFormat="1" ht="60" x14ac:dyDescent="0.25">
      <c r="A323" s="72" t="s">
        <v>2069</v>
      </c>
      <c r="B323" s="77">
        <v>43490</v>
      </c>
      <c r="C323" s="72" t="s">
        <v>2070</v>
      </c>
      <c r="D323" s="73" t="s">
        <v>166</v>
      </c>
      <c r="E323" s="72" t="s">
        <v>35</v>
      </c>
      <c r="F323" s="77">
        <v>43479</v>
      </c>
      <c r="G323" s="77">
        <v>48305</v>
      </c>
      <c r="H323" s="72" t="s">
        <v>2071</v>
      </c>
      <c r="I323" s="192">
        <v>97476056</v>
      </c>
      <c r="J323" s="192">
        <v>30358878507</v>
      </c>
      <c r="K323" s="73" t="s">
        <v>2072</v>
      </c>
      <c r="L323" s="73" t="s">
        <v>2073</v>
      </c>
      <c r="M323" s="73" t="s">
        <v>2074</v>
      </c>
      <c r="N323" s="73" t="s">
        <v>40</v>
      </c>
      <c r="O323" s="160">
        <v>4716</v>
      </c>
      <c r="P323" s="72" t="s">
        <v>1124</v>
      </c>
      <c r="Q323" s="72" t="s">
        <v>2087</v>
      </c>
      <c r="R323" s="72" t="s">
        <v>2088</v>
      </c>
      <c r="S323" s="73" t="s">
        <v>420</v>
      </c>
      <c r="T323" s="73" t="s">
        <v>45</v>
      </c>
      <c r="U323" s="72" t="s">
        <v>330</v>
      </c>
      <c r="V323" s="73">
        <f>O323*2.5/1000</f>
        <v>11.79</v>
      </c>
      <c r="W323" s="72" t="s">
        <v>2089</v>
      </c>
      <c r="X323" s="32" t="s">
        <v>2090</v>
      </c>
      <c r="Y323" s="32" t="s">
        <v>869</v>
      </c>
      <c r="Z323" s="28">
        <v>44697</v>
      </c>
      <c r="AA323" s="32"/>
      <c r="AB323" s="32"/>
      <c r="AC323" s="28"/>
      <c r="AD323" s="39" t="s">
        <v>279</v>
      </c>
    </row>
    <row r="324" spans="1:30" ht="60" x14ac:dyDescent="0.25">
      <c r="A324" s="9" t="s">
        <v>2091</v>
      </c>
      <c r="B324" s="28">
        <v>43502</v>
      </c>
      <c r="C324" s="42" t="s">
        <v>2092</v>
      </c>
      <c r="D324" s="8" t="s">
        <v>200</v>
      </c>
      <c r="E324" s="9" t="s">
        <v>35</v>
      </c>
      <c r="F324" s="7">
        <v>43479</v>
      </c>
      <c r="G324" s="7">
        <v>46539</v>
      </c>
      <c r="H324" s="8" t="s">
        <v>2093</v>
      </c>
      <c r="I324" s="13">
        <v>97709247</v>
      </c>
      <c r="J324" s="13">
        <v>23532492890</v>
      </c>
      <c r="K324" s="9" t="s">
        <v>2094</v>
      </c>
      <c r="L324" s="8" t="s">
        <v>2095</v>
      </c>
      <c r="M324" s="8" t="s">
        <v>2096</v>
      </c>
      <c r="N324" s="8" t="s">
        <v>40</v>
      </c>
      <c r="O324" s="15">
        <v>9103</v>
      </c>
      <c r="P324" s="9" t="s">
        <v>57</v>
      </c>
      <c r="Q324" s="9" t="s">
        <v>2097</v>
      </c>
      <c r="R324" s="9" t="s">
        <v>2098</v>
      </c>
      <c r="S324" s="8" t="s">
        <v>44</v>
      </c>
      <c r="T324" s="8" t="s">
        <v>45</v>
      </c>
      <c r="U324" s="9" t="s">
        <v>60</v>
      </c>
      <c r="V324" s="8">
        <f t="shared" si="8"/>
        <v>22.7575</v>
      </c>
      <c r="W324" s="8"/>
      <c r="X324" s="8"/>
      <c r="Y324" s="8"/>
      <c r="Z324" s="1"/>
      <c r="AA324" s="1"/>
      <c r="AB324" s="1"/>
      <c r="AC324" s="1"/>
      <c r="AD324" s="2"/>
    </row>
    <row r="325" spans="1:30" ht="60" x14ac:dyDescent="0.25">
      <c r="A325" s="9" t="s">
        <v>2099</v>
      </c>
      <c r="B325" s="28">
        <v>43500</v>
      </c>
      <c r="C325" s="42" t="s">
        <v>2100</v>
      </c>
      <c r="D325" s="8" t="s">
        <v>200</v>
      </c>
      <c r="E325" s="9" t="s">
        <v>35</v>
      </c>
      <c r="F325" s="7">
        <v>43479</v>
      </c>
      <c r="G325" s="7">
        <v>47172</v>
      </c>
      <c r="H325" s="9" t="s">
        <v>2101</v>
      </c>
      <c r="I325" s="13">
        <v>90268504</v>
      </c>
      <c r="J325" s="13">
        <v>11294269284</v>
      </c>
      <c r="K325" s="9" t="s">
        <v>2102</v>
      </c>
      <c r="L325" s="9" t="s">
        <v>2103</v>
      </c>
      <c r="M325" s="9" t="s">
        <v>2104</v>
      </c>
      <c r="N325" s="8" t="s">
        <v>638</v>
      </c>
      <c r="O325" s="40">
        <v>106.6</v>
      </c>
      <c r="P325" s="9" t="s">
        <v>57</v>
      </c>
      <c r="Q325" s="295" t="s">
        <v>2105</v>
      </c>
      <c r="R325" s="296"/>
      <c r="S325" s="9" t="s">
        <v>369</v>
      </c>
      <c r="T325" s="8" t="s">
        <v>370</v>
      </c>
      <c r="U325" s="9" t="s">
        <v>2106</v>
      </c>
      <c r="V325" s="8"/>
      <c r="W325" s="8"/>
      <c r="X325" s="8"/>
      <c r="Y325" s="8"/>
      <c r="Z325" s="1"/>
      <c r="AA325" s="1"/>
      <c r="AB325" s="1"/>
      <c r="AC325" s="1"/>
      <c r="AD325" s="2"/>
    </row>
    <row r="326" spans="1:30" ht="105" x14ac:dyDescent="0.25">
      <c r="A326" s="9" t="s">
        <v>2107</v>
      </c>
      <c r="B326" s="28">
        <v>43497</v>
      </c>
      <c r="C326" s="42" t="s">
        <v>2108</v>
      </c>
      <c r="D326" s="8" t="s">
        <v>200</v>
      </c>
      <c r="E326" s="9" t="s">
        <v>35</v>
      </c>
      <c r="F326" s="7">
        <v>43480</v>
      </c>
      <c r="G326" s="7">
        <v>47756</v>
      </c>
      <c r="H326" s="9" t="s">
        <v>2109</v>
      </c>
      <c r="I326" s="13">
        <v>92195598</v>
      </c>
      <c r="J326" s="13">
        <v>94908912012</v>
      </c>
      <c r="K326" s="9" t="s">
        <v>2110</v>
      </c>
      <c r="L326" s="8" t="s">
        <v>2111</v>
      </c>
      <c r="M326" s="8" t="s">
        <v>2112</v>
      </c>
      <c r="N326" s="8" t="s">
        <v>40</v>
      </c>
      <c r="O326" s="40">
        <v>1103.5</v>
      </c>
      <c r="P326" s="9" t="s">
        <v>57</v>
      </c>
      <c r="Q326" s="9" t="s">
        <v>2113</v>
      </c>
      <c r="R326" s="9" t="s">
        <v>2114</v>
      </c>
      <c r="S326" s="8" t="s">
        <v>44</v>
      </c>
      <c r="T326" s="8" t="s">
        <v>45</v>
      </c>
      <c r="U326" s="9" t="s">
        <v>60</v>
      </c>
      <c r="V326" s="8">
        <f>O326*1.2/1000</f>
        <v>1.3242</v>
      </c>
      <c r="W326" s="253" t="s">
        <v>2115</v>
      </c>
      <c r="X326" s="255" t="s">
        <v>2116</v>
      </c>
      <c r="Y326" s="255" t="s">
        <v>452</v>
      </c>
      <c r="Z326" s="267">
        <v>44453</v>
      </c>
      <c r="AA326" s="1"/>
      <c r="AB326" s="1"/>
      <c r="AC326" s="1"/>
      <c r="AD326" s="39" t="s">
        <v>279</v>
      </c>
    </row>
    <row r="327" spans="1:30" ht="60" x14ac:dyDescent="0.25">
      <c r="A327" s="9" t="s">
        <v>2107</v>
      </c>
      <c r="B327" s="28">
        <v>43497</v>
      </c>
      <c r="C327" s="42" t="s">
        <v>2108</v>
      </c>
      <c r="D327" s="8" t="s">
        <v>200</v>
      </c>
      <c r="E327" s="9" t="s">
        <v>35</v>
      </c>
      <c r="F327" s="7">
        <v>43480</v>
      </c>
      <c r="G327" s="7">
        <v>47756</v>
      </c>
      <c r="H327" s="9" t="s">
        <v>2109</v>
      </c>
      <c r="I327" s="13">
        <v>92195598</v>
      </c>
      <c r="J327" s="13">
        <v>94908912012</v>
      </c>
      <c r="K327" s="9" t="s">
        <v>2110</v>
      </c>
      <c r="L327" s="8" t="s">
        <v>2117</v>
      </c>
      <c r="M327" s="8" t="s">
        <v>2118</v>
      </c>
      <c r="N327" s="8" t="s">
        <v>40</v>
      </c>
      <c r="O327" s="40">
        <v>5896</v>
      </c>
      <c r="P327" s="9" t="s">
        <v>57</v>
      </c>
      <c r="Q327" s="9" t="s">
        <v>2119</v>
      </c>
      <c r="R327" s="9" t="s">
        <v>2120</v>
      </c>
      <c r="S327" s="8" t="s">
        <v>44</v>
      </c>
      <c r="T327" s="8" t="s">
        <v>45</v>
      </c>
      <c r="U327" s="9" t="s">
        <v>60</v>
      </c>
      <c r="V327" s="8">
        <f>O327*1.2/1000</f>
        <v>7.0751999999999997</v>
      </c>
      <c r="W327" s="254"/>
      <c r="X327" s="256"/>
      <c r="Y327" s="256"/>
      <c r="Z327" s="268"/>
      <c r="AA327" s="1"/>
      <c r="AB327" s="1"/>
      <c r="AC327" s="1"/>
      <c r="AD327" s="39" t="s">
        <v>279</v>
      </c>
    </row>
    <row r="328" spans="1:30" s="158" customFormat="1" ht="60" x14ac:dyDescent="0.25">
      <c r="A328" s="99" t="s">
        <v>2121</v>
      </c>
      <c r="B328" s="117">
        <v>43496</v>
      </c>
      <c r="C328" s="99" t="s">
        <v>2122</v>
      </c>
      <c r="D328" s="100" t="s">
        <v>200</v>
      </c>
      <c r="E328" s="99" t="s">
        <v>35</v>
      </c>
      <c r="F328" s="117">
        <v>43481</v>
      </c>
      <c r="G328" s="117">
        <v>45283</v>
      </c>
      <c r="H328" s="99" t="s">
        <v>2123</v>
      </c>
      <c r="I328" s="190">
        <v>97428469</v>
      </c>
      <c r="J328" s="190">
        <v>84581482332</v>
      </c>
      <c r="K328" s="100" t="s">
        <v>2124</v>
      </c>
      <c r="L328" s="99" t="s">
        <v>2125</v>
      </c>
      <c r="M328" s="99" t="s">
        <v>2126</v>
      </c>
      <c r="N328" s="100" t="s">
        <v>195</v>
      </c>
      <c r="O328" s="118">
        <v>5000</v>
      </c>
      <c r="P328" s="99" t="s">
        <v>41</v>
      </c>
      <c r="Q328" s="99" t="s">
        <v>2127</v>
      </c>
      <c r="R328" s="99" t="s">
        <v>2128</v>
      </c>
      <c r="S328" s="100" t="s">
        <v>44</v>
      </c>
      <c r="T328" s="100" t="s">
        <v>45</v>
      </c>
      <c r="U328" s="99" t="s">
        <v>46</v>
      </c>
      <c r="V328" s="100">
        <v>50</v>
      </c>
      <c r="W328" s="65"/>
      <c r="X328" s="65"/>
      <c r="Y328" s="65"/>
      <c r="Z328" s="156"/>
      <c r="AA328" s="32" t="s">
        <v>2129</v>
      </c>
      <c r="AB328" s="32" t="s">
        <v>1578</v>
      </c>
      <c r="AC328" s="28">
        <v>45331</v>
      </c>
      <c r="AD328" s="157" t="s">
        <v>1807</v>
      </c>
    </row>
    <row r="329" spans="1:30" ht="90" x14ac:dyDescent="0.25">
      <c r="A329" s="9" t="s">
        <v>2130</v>
      </c>
      <c r="B329" s="28">
        <v>43509</v>
      </c>
      <c r="C329" s="42" t="s">
        <v>2131</v>
      </c>
      <c r="D329" s="8" t="s">
        <v>200</v>
      </c>
      <c r="E329" s="9" t="s">
        <v>35</v>
      </c>
      <c r="F329" s="7">
        <v>43481</v>
      </c>
      <c r="G329" s="7">
        <v>46748</v>
      </c>
      <c r="H329" s="9" t="s">
        <v>2132</v>
      </c>
      <c r="I329" s="13">
        <v>92073131</v>
      </c>
      <c r="J329" s="13">
        <v>31792078149</v>
      </c>
      <c r="K329" s="9" t="s">
        <v>2133</v>
      </c>
      <c r="L329" s="9" t="s">
        <v>2134</v>
      </c>
      <c r="M329" s="9" t="s">
        <v>2135</v>
      </c>
      <c r="N329" s="8" t="s">
        <v>590</v>
      </c>
      <c r="O329" s="15">
        <v>4966</v>
      </c>
      <c r="P329" s="9" t="s">
        <v>57</v>
      </c>
      <c r="Q329" s="9" t="s">
        <v>2136</v>
      </c>
      <c r="R329" s="9" t="s">
        <v>2137</v>
      </c>
      <c r="S329" s="8" t="s">
        <v>420</v>
      </c>
      <c r="T329" s="8" t="s">
        <v>45</v>
      </c>
      <c r="U329" s="9" t="s">
        <v>1011</v>
      </c>
      <c r="V329" s="32">
        <v>75</v>
      </c>
      <c r="W329" s="9" t="s">
        <v>1609</v>
      </c>
      <c r="X329" s="32" t="s">
        <v>2138</v>
      </c>
      <c r="Y329" s="32" t="s">
        <v>312</v>
      </c>
      <c r="Z329" s="28">
        <v>44984</v>
      </c>
      <c r="AA329" s="1"/>
      <c r="AB329" s="1"/>
      <c r="AC329" s="1"/>
      <c r="AD329" s="20"/>
    </row>
    <row r="330" spans="1:30" ht="75" x14ac:dyDescent="0.25">
      <c r="A330" s="9" t="s">
        <v>2139</v>
      </c>
      <c r="B330" s="28">
        <v>43509</v>
      </c>
      <c r="C330" s="42" t="s">
        <v>2140</v>
      </c>
      <c r="D330" s="8" t="s">
        <v>200</v>
      </c>
      <c r="E330" s="9" t="s">
        <v>35</v>
      </c>
      <c r="F330" s="7">
        <v>43481</v>
      </c>
      <c r="G330" s="7">
        <v>46748</v>
      </c>
      <c r="H330" s="9" t="s">
        <v>2132</v>
      </c>
      <c r="I330" s="13">
        <v>92073131</v>
      </c>
      <c r="J330" s="13">
        <v>31792078149</v>
      </c>
      <c r="K330" s="9" t="s">
        <v>2133</v>
      </c>
      <c r="L330" s="9" t="s">
        <v>2141</v>
      </c>
      <c r="M330" s="9" t="s">
        <v>2142</v>
      </c>
      <c r="N330" s="8" t="s">
        <v>590</v>
      </c>
      <c r="O330" s="15">
        <v>4838</v>
      </c>
      <c r="P330" s="9" t="s">
        <v>57</v>
      </c>
      <c r="Q330" s="9" t="s">
        <v>2143</v>
      </c>
      <c r="R330" s="9" t="s">
        <v>2144</v>
      </c>
      <c r="S330" s="8" t="s">
        <v>420</v>
      </c>
      <c r="T330" s="8" t="s">
        <v>45</v>
      </c>
      <c r="U330" s="9" t="s">
        <v>1011</v>
      </c>
      <c r="V330" s="32">
        <v>75</v>
      </c>
      <c r="W330" s="9" t="s">
        <v>1609</v>
      </c>
      <c r="X330" s="32" t="s">
        <v>2145</v>
      </c>
      <c r="Y330" s="32" t="s">
        <v>312</v>
      </c>
      <c r="Z330" s="28">
        <v>44984</v>
      </c>
      <c r="AA330" s="1"/>
      <c r="AB330" s="1"/>
      <c r="AC330" s="1"/>
      <c r="AD330" s="20"/>
    </row>
    <row r="331" spans="1:30" ht="60" x14ac:dyDescent="0.25">
      <c r="A331" s="41" t="s">
        <v>2146</v>
      </c>
      <c r="B331" s="28">
        <v>43490</v>
      </c>
      <c r="C331" s="42" t="s">
        <v>2147</v>
      </c>
      <c r="D331" s="8" t="s">
        <v>200</v>
      </c>
      <c r="E331" s="9" t="s">
        <v>35</v>
      </c>
      <c r="F331" s="7">
        <v>43482</v>
      </c>
      <c r="G331" s="7">
        <v>46748</v>
      </c>
      <c r="H331" s="8" t="s">
        <v>2148</v>
      </c>
      <c r="I331" s="13">
        <v>110074280</v>
      </c>
      <c r="J331" s="13">
        <v>62250625008</v>
      </c>
      <c r="K331" s="9" t="s">
        <v>2149</v>
      </c>
      <c r="L331" s="9" t="s">
        <v>2150</v>
      </c>
      <c r="M331" s="9" t="s">
        <v>2151</v>
      </c>
      <c r="N331" s="8" t="s">
        <v>590</v>
      </c>
      <c r="O331" s="15">
        <v>6433</v>
      </c>
      <c r="P331" s="9" t="s">
        <v>57</v>
      </c>
      <c r="Q331" s="9" t="s">
        <v>2152</v>
      </c>
      <c r="R331" s="9" t="s">
        <v>2153</v>
      </c>
      <c r="S331" s="8" t="s">
        <v>420</v>
      </c>
      <c r="T331" s="8" t="s">
        <v>45</v>
      </c>
      <c r="U331" s="9" t="s">
        <v>60</v>
      </c>
      <c r="V331" s="8">
        <v>100</v>
      </c>
      <c r="W331" s="9" t="s">
        <v>1609</v>
      </c>
      <c r="X331" s="32" t="s">
        <v>2154</v>
      </c>
      <c r="Y331" s="32" t="s">
        <v>312</v>
      </c>
      <c r="Z331" s="7">
        <v>44967</v>
      </c>
      <c r="AA331" s="1"/>
      <c r="AB331" s="1"/>
      <c r="AC331" s="1"/>
      <c r="AD331" s="20"/>
    </row>
    <row r="332" spans="1:30" ht="75" x14ac:dyDescent="0.25">
      <c r="A332" s="41" t="s">
        <v>2146</v>
      </c>
      <c r="B332" s="28">
        <v>43490</v>
      </c>
      <c r="C332" s="42" t="s">
        <v>2147</v>
      </c>
      <c r="D332" s="8" t="s">
        <v>200</v>
      </c>
      <c r="E332" s="9" t="s">
        <v>35</v>
      </c>
      <c r="F332" s="7">
        <v>43482</v>
      </c>
      <c r="G332" s="7">
        <v>46748</v>
      </c>
      <c r="H332" s="8" t="s">
        <v>2148</v>
      </c>
      <c r="I332" s="13">
        <v>110074280</v>
      </c>
      <c r="J332" s="13">
        <v>62250625008</v>
      </c>
      <c r="K332" s="9" t="s">
        <v>2149</v>
      </c>
      <c r="L332" s="9" t="s">
        <v>2155</v>
      </c>
      <c r="M332" s="9" t="s">
        <v>2156</v>
      </c>
      <c r="N332" s="8" t="s">
        <v>590</v>
      </c>
      <c r="O332" s="15">
        <v>6416</v>
      </c>
      <c r="P332" s="9" t="s">
        <v>57</v>
      </c>
      <c r="Q332" s="9" t="s">
        <v>2157</v>
      </c>
      <c r="R332" s="9" t="s">
        <v>2158</v>
      </c>
      <c r="S332" s="8" t="s">
        <v>420</v>
      </c>
      <c r="T332" s="8" t="s">
        <v>45</v>
      </c>
      <c r="U332" s="9" t="s">
        <v>60</v>
      </c>
      <c r="V332" s="8">
        <v>100</v>
      </c>
      <c r="W332" s="9" t="s">
        <v>1609</v>
      </c>
      <c r="X332" s="32" t="s">
        <v>2154</v>
      </c>
      <c r="Y332" s="32" t="s">
        <v>312</v>
      </c>
      <c r="Z332" s="7">
        <v>44967</v>
      </c>
      <c r="AA332" s="1"/>
      <c r="AB332" s="1"/>
      <c r="AC332" s="1"/>
      <c r="AD332" s="20"/>
    </row>
    <row r="333" spans="1:30" s="80" customFormat="1" ht="60" x14ac:dyDescent="0.25">
      <c r="A333" s="155" t="s">
        <v>2159</v>
      </c>
      <c r="B333" s="117">
        <v>43490</v>
      </c>
      <c r="C333" s="99" t="s">
        <v>2160</v>
      </c>
      <c r="D333" s="100" t="s">
        <v>200</v>
      </c>
      <c r="E333" s="99" t="s">
        <v>35</v>
      </c>
      <c r="F333" s="117">
        <v>43482</v>
      </c>
      <c r="G333" s="117">
        <v>44639</v>
      </c>
      <c r="H333" s="99" t="s">
        <v>2161</v>
      </c>
      <c r="I333" s="190">
        <v>91833892</v>
      </c>
      <c r="J333" s="190" t="s">
        <v>2162</v>
      </c>
      <c r="K333" s="100" t="s">
        <v>2163</v>
      </c>
      <c r="L333" s="100" t="s">
        <v>2164</v>
      </c>
      <c r="M333" s="100" t="s">
        <v>2165</v>
      </c>
      <c r="N333" s="100" t="s">
        <v>40</v>
      </c>
      <c r="O333" s="118">
        <v>1214</v>
      </c>
      <c r="P333" s="99" t="s">
        <v>41</v>
      </c>
      <c r="Q333" s="99" t="s">
        <v>2166</v>
      </c>
      <c r="R333" s="99" t="s">
        <v>2167</v>
      </c>
      <c r="S333" s="100" t="s">
        <v>44</v>
      </c>
      <c r="T333" s="100" t="s">
        <v>45</v>
      </c>
      <c r="U333" s="99" t="s">
        <v>46</v>
      </c>
      <c r="V333" s="100">
        <f t="shared" ref="V333:V350" si="9">O333*2.5/1000</f>
        <v>3.0350000000000001</v>
      </c>
      <c r="W333" s="65"/>
      <c r="X333" s="65"/>
      <c r="Y333" s="65"/>
      <c r="Z333" s="65"/>
      <c r="AA333" s="73" t="s">
        <v>2168</v>
      </c>
      <c r="AB333" s="73" t="s">
        <v>2078</v>
      </c>
      <c r="AC333" s="77">
        <v>44656</v>
      </c>
      <c r="AD333" s="157" t="s">
        <v>1807</v>
      </c>
    </row>
    <row r="334" spans="1:30" s="80" customFormat="1" ht="60" x14ac:dyDescent="0.25">
      <c r="A334" s="155" t="s">
        <v>2159</v>
      </c>
      <c r="B334" s="117">
        <v>43490</v>
      </c>
      <c r="C334" s="99" t="s">
        <v>2160</v>
      </c>
      <c r="D334" s="100" t="s">
        <v>200</v>
      </c>
      <c r="E334" s="99" t="s">
        <v>35</v>
      </c>
      <c r="F334" s="117">
        <v>43482</v>
      </c>
      <c r="G334" s="117">
        <v>44639</v>
      </c>
      <c r="H334" s="99" t="s">
        <v>2161</v>
      </c>
      <c r="I334" s="190">
        <v>91833892</v>
      </c>
      <c r="J334" s="190" t="s">
        <v>2162</v>
      </c>
      <c r="K334" s="100" t="s">
        <v>2163</v>
      </c>
      <c r="L334" s="100" t="s">
        <v>2169</v>
      </c>
      <c r="M334" s="100" t="s">
        <v>2170</v>
      </c>
      <c r="N334" s="100" t="s">
        <v>40</v>
      </c>
      <c r="O334" s="118">
        <v>2724</v>
      </c>
      <c r="P334" s="99" t="s">
        <v>41</v>
      </c>
      <c r="Q334" s="99" t="s">
        <v>2171</v>
      </c>
      <c r="R334" s="99" t="s">
        <v>2172</v>
      </c>
      <c r="S334" s="100" t="s">
        <v>44</v>
      </c>
      <c r="T334" s="100" t="s">
        <v>45</v>
      </c>
      <c r="U334" s="99" t="s">
        <v>46</v>
      </c>
      <c r="V334" s="100">
        <f t="shared" si="9"/>
        <v>6.81</v>
      </c>
      <c r="W334" s="65"/>
      <c r="X334" s="65"/>
      <c r="Y334" s="65"/>
      <c r="Z334" s="65"/>
      <c r="AA334" s="73" t="s">
        <v>2168</v>
      </c>
      <c r="AB334" s="73" t="s">
        <v>2078</v>
      </c>
      <c r="AC334" s="77">
        <v>44656</v>
      </c>
      <c r="AD334" s="157" t="s">
        <v>1807</v>
      </c>
    </row>
    <row r="335" spans="1:30" s="10" customFormat="1" ht="270" x14ac:dyDescent="0.25">
      <c r="A335" s="123" t="s">
        <v>2159</v>
      </c>
      <c r="B335" s="91">
        <v>43490</v>
      </c>
      <c r="C335" s="93" t="s">
        <v>2160</v>
      </c>
      <c r="D335" s="92" t="s">
        <v>200</v>
      </c>
      <c r="E335" s="93" t="s">
        <v>35</v>
      </c>
      <c r="F335" s="91">
        <v>43482</v>
      </c>
      <c r="G335" s="91">
        <v>44926</v>
      </c>
      <c r="H335" s="93" t="s">
        <v>2161</v>
      </c>
      <c r="I335" s="149">
        <v>91833892</v>
      </c>
      <c r="J335" s="149" t="s">
        <v>2162</v>
      </c>
      <c r="K335" s="92" t="s">
        <v>2163</v>
      </c>
      <c r="L335" s="92" t="s">
        <v>2173</v>
      </c>
      <c r="M335" s="92" t="s">
        <v>2174</v>
      </c>
      <c r="N335" s="92" t="s">
        <v>40</v>
      </c>
      <c r="O335" s="94">
        <v>5420</v>
      </c>
      <c r="P335" s="93" t="s">
        <v>41</v>
      </c>
      <c r="Q335" s="93" t="s">
        <v>2175</v>
      </c>
      <c r="R335" s="93" t="s">
        <v>2176</v>
      </c>
      <c r="S335" s="92" t="s">
        <v>44</v>
      </c>
      <c r="T335" s="92" t="s">
        <v>45</v>
      </c>
      <c r="U335" s="93" t="s">
        <v>46</v>
      </c>
      <c r="V335" s="92">
        <f t="shared" si="9"/>
        <v>13.55</v>
      </c>
      <c r="W335" s="8"/>
      <c r="X335" s="8"/>
      <c r="Y335" s="8"/>
      <c r="Z335" s="8"/>
      <c r="AA335" s="73" t="s">
        <v>2177</v>
      </c>
      <c r="AB335" s="73" t="s">
        <v>2178</v>
      </c>
      <c r="AC335" s="77">
        <v>44931</v>
      </c>
      <c r="AD335" s="157" t="s">
        <v>1807</v>
      </c>
    </row>
    <row r="336" spans="1:30" s="10" customFormat="1" ht="60" x14ac:dyDescent="0.25">
      <c r="A336" s="173" t="s">
        <v>2159</v>
      </c>
      <c r="B336" s="78">
        <v>43490</v>
      </c>
      <c r="C336" s="63" t="s">
        <v>2160</v>
      </c>
      <c r="D336" s="65" t="s">
        <v>200</v>
      </c>
      <c r="E336" s="63" t="s">
        <v>35</v>
      </c>
      <c r="F336" s="78">
        <v>43482</v>
      </c>
      <c r="G336" s="77">
        <v>48305</v>
      </c>
      <c r="H336" s="63" t="s">
        <v>2161</v>
      </c>
      <c r="I336" s="193">
        <v>91833892</v>
      </c>
      <c r="J336" s="193" t="s">
        <v>2162</v>
      </c>
      <c r="K336" s="65" t="s">
        <v>2163</v>
      </c>
      <c r="L336" s="65" t="s">
        <v>2164</v>
      </c>
      <c r="M336" s="65" t="s">
        <v>2165</v>
      </c>
      <c r="N336" s="65" t="s">
        <v>40</v>
      </c>
      <c r="O336" s="79">
        <v>1214</v>
      </c>
      <c r="P336" s="63" t="s">
        <v>57</v>
      </c>
      <c r="Q336" s="63" t="s">
        <v>2179</v>
      </c>
      <c r="R336" s="63" t="s">
        <v>2180</v>
      </c>
      <c r="S336" s="65" t="s">
        <v>420</v>
      </c>
      <c r="T336" s="65" t="s">
        <v>45</v>
      </c>
      <c r="U336" s="63" t="s">
        <v>60</v>
      </c>
      <c r="V336" s="65">
        <f>O336*2.5/1000</f>
        <v>3.0350000000000001</v>
      </c>
      <c r="W336" s="9" t="s">
        <v>1135</v>
      </c>
      <c r="X336" s="73" t="s">
        <v>2181</v>
      </c>
      <c r="Y336" s="73" t="s">
        <v>869</v>
      </c>
      <c r="Z336" s="77">
        <v>44699</v>
      </c>
      <c r="AA336" s="8"/>
      <c r="AB336" s="8"/>
      <c r="AC336" s="8"/>
      <c r="AD336" s="39"/>
    </row>
    <row r="337" spans="1:30" s="10" customFormat="1" ht="60" x14ac:dyDescent="0.25">
      <c r="A337" s="173" t="s">
        <v>2159</v>
      </c>
      <c r="B337" s="78">
        <v>43490</v>
      </c>
      <c r="C337" s="63" t="s">
        <v>2160</v>
      </c>
      <c r="D337" s="65" t="s">
        <v>200</v>
      </c>
      <c r="E337" s="63" t="s">
        <v>35</v>
      </c>
      <c r="F337" s="78">
        <v>43482</v>
      </c>
      <c r="G337" s="77">
        <v>48305</v>
      </c>
      <c r="H337" s="63" t="s">
        <v>2161</v>
      </c>
      <c r="I337" s="193">
        <v>91833892</v>
      </c>
      <c r="J337" s="193" t="s">
        <v>2162</v>
      </c>
      <c r="K337" s="65" t="s">
        <v>2163</v>
      </c>
      <c r="L337" s="65" t="s">
        <v>2169</v>
      </c>
      <c r="M337" s="65" t="s">
        <v>2170</v>
      </c>
      <c r="N337" s="65" t="s">
        <v>40</v>
      </c>
      <c r="O337" s="79">
        <v>2724</v>
      </c>
      <c r="P337" s="63" t="s">
        <v>57</v>
      </c>
      <c r="Q337" s="63" t="s">
        <v>2182</v>
      </c>
      <c r="R337" s="63" t="s">
        <v>2183</v>
      </c>
      <c r="S337" s="65" t="s">
        <v>420</v>
      </c>
      <c r="T337" s="65" t="s">
        <v>45</v>
      </c>
      <c r="U337" s="63" t="s">
        <v>60</v>
      </c>
      <c r="V337" s="65">
        <f>O337*2.5/1000</f>
        <v>6.81</v>
      </c>
      <c r="W337" s="9" t="s">
        <v>1135</v>
      </c>
      <c r="X337" s="73" t="s">
        <v>2181</v>
      </c>
      <c r="Y337" s="73" t="s">
        <v>869</v>
      </c>
      <c r="Z337" s="77">
        <v>44699</v>
      </c>
      <c r="AA337" s="8"/>
      <c r="AB337" s="8"/>
      <c r="AC337" s="8"/>
      <c r="AD337" s="39"/>
    </row>
    <row r="338" spans="1:30" s="10" customFormat="1" ht="90" x14ac:dyDescent="0.25">
      <c r="A338" s="173" t="s">
        <v>2159</v>
      </c>
      <c r="B338" s="78">
        <v>43490</v>
      </c>
      <c r="C338" s="63" t="s">
        <v>2160</v>
      </c>
      <c r="D338" s="65" t="s">
        <v>200</v>
      </c>
      <c r="E338" s="63" t="s">
        <v>35</v>
      </c>
      <c r="F338" s="78">
        <v>43482</v>
      </c>
      <c r="G338" s="77">
        <v>48581</v>
      </c>
      <c r="H338" s="63" t="s">
        <v>2161</v>
      </c>
      <c r="I338" s="193">
        <v>91833892</v>
      </c>
      <c r="J338" s="193" t="s">
        <v>2162</v>
      </c>
      <c r="K338" s="65" t="s">
        <v>2163</v>
      </c>
      <c r="L338" s="65" t="s">
        <v>2184</v>
      </c>
      <c r="M338" s="65" t="s">
        <v>2185</v>
      </c>
      <c r="N338" s="65" t="s">
        <v>40</v>
      </c>
      <c r="O338" s="79">
        <v>1045</v>
      </c>
      <c r="P338" s="63" t="s">
        <v>57</v>
      </c>
      <c r="Q338" s="63" t="s">
        <v>2186</v>
      </c>
      <c r="R338" s="63" t="s">
        <v>2187</v>
      </c>
      <c r="S338" s="65" t="s">
        <v>420</v>
      </c>
      <c r="T338" s="65" t="s">
        <v>45</v>
      </c>
      <c r="U338" s="63" t="s">
        <v>60</v>
      </c>
      <c r="V338" s="65">
        <f>O338*2.5/1000</f>
        <v>2.6124999999999998</v>
      </c>
      <c r="W338" s="9" t="s">
        <v>1135</v>
      </c>
      <c r="X338" s="73" t="s">
        <v>2188</v>
      </c>
      <c r="Y338" s="73" t="s">
        <v>312</v>
      </c>
      <c r="Z338" s="77">
        <v>44953</v>
      </c>
      <c r="AA338" s="8"/>
      <c r="AB338" s="8"/>
      <c r="AC338" s="8"/>
      <c r="AD338" s="39"/>
    </row>
    <row r="339" spans="1:30" s="10" customFormat="1" ht="60" x14ac:dyDescent="0.25">
      <c r="A339" s="173" t="s">
        <v>2159</v>
      </c>
      <c r="B339" s="78">
        <v>43490</v>
      </c>
      <c r="C339" s="63" t="s">
        <v>2160</v>
      </c>
      <c r="D339" s="65" t="s">
        <v>200</v>
      </c>
      <c r="E339" s="63" t="s">
        <v>35</v>
      </c>
      <c r="F339" s="78">
        <v>43482</v>
      </c>
      <c r="G339" s="77">
        <v>48581</v>
      </c>
      <c r="H339" s="63" t="s">
        <v>2161</v>
      </c>
      <c r="I339" s="193">
        <v>91833892</v>
      </c>
      <c r="J339" s="193" t="s">
        <v>2162</v>
      </c>
      <c r="K339" s="65" t="s">
        <v>2163</v>
      </c>
      <c r="L339" s="65" t="s">
        <v>2189</v>
      </c>
      <c r="M339" s="65" t="s">
        <v>2190</v>
      </c>
      <c r="N339" s="65" t="s">
        <v>40</v>
      </c>
      <c r="O339" s="79">
        <v>1725</v>
      </c>
      <c r="P339" s="63" t="s">
        <v>57</v>
      </c>
      <c r="Q339" s="63" t="s">
        <v>2191</v>
      </c>
      <c r="R339" s="63" t="s">
        <v>2192</v>
      </c>
      <c r="S339" s="65" t="s">
        <v>420</v>
      </c>
      <c r="T339" s="65" t="s">
        <v>45</v>
      </c>
      <c r="U339" s="63" t="s">
        <v>60</v>
      </c>
      <c r="V339" s="65">
        <f t="shared" ref="V339:V340" si="10">O339*2.5/1000</f>
        <v>4.3125</v>
      </c>
      <c r="W339" s="9" t="s">
        <v>1135</v>
      </c>
      <c r="X339" s="73" t="s">
        <v>2188</v>
      </c>
      <c r="Y339" s="73" t="s">
        <v>312</v>
      </c>
      <c r="Z339" s="77">
        <v>44953</v>
      </c>
      <c r="AA339" s="8"/>
      <c r="AB339" s="8"/>
      <c r="AC339" s="8"/>
      <c r="AD339" s="39"/>
    </row>
    <row r="340" spans="1:30" s="10" customFormat="1" ht="60" x14ac:dyDescent="0.25">
      <c r="A340" s="173" t="s">
        <v>2159</v>
      </c>
      <c r="B340" s="78">
        <v>43490</v>
      </c>
      <c r="C340" s="63" t="s">
        <v>2160</v>
      </c>
      <c r="D340" s="65" t="s">
        <v>200</v>
      </c>
      <c r="E340" s="63" t="s">
        <v>35</v>
      </c>
      <c r="F340" s="78">
        <v>43482</v>
      </c>
      <c r="G340" s="77">
        <v>48581</v>
      </c>
      <c r="H340" s="63" t="s">
        <v>2161</v>
      </c>
      <c r="I340" s="193">
        <v>91833892</v>
      </c>
      <c r="J340" s="193" t="s">
        <v>2162</v>
      </c>
      <c r="K340" s="65" t="s">
        <v>2163</v>
      </c>
      <c r="L340" s="65" t="s">
        <v>2193</v>
      </c>
      <c r="M340" s="65" t="s">
        <v>2194</v>
      </c>
      <c r="N340" s="65" t="s">
        <v>40</v>
      </c>
      <c r="O340" s="79">
        <v>3209</v>
      </c>
      <c r="P340" s="63" t="s">
        <v>57</v>
      </c>
      <c r="Q340" s="63" t="s">
        <v>2195</v>
      </c>
      <c r="R340" s="63" t="s">
        <v>2196</v>
      </c>
      <c r="S340" s="65" t="s">
        <v>420</v>
      </c>
      <c r="T340" s="65" t="s">
        <v>45</v>
      </c>
      <c r="U340" s="63" t="s">
        <v>60</v>
      </c>
      <c r="V340" s="65">
        <f t="shared" si="10"/>
        <v>8.0225000000000009</v>
      </c>
      <c r="W340" s="9" t="s">
        <v>1135</v>
      </c>
      <c r="X340" s="73" t="s">
        <v>2188</v>
      </c>
      <c r="Y340" s="73" t="s">
        <v>312</v>
      </c>
      <c r="Z340" s="77">
        <v>44953</v>
      </c>
      <c r="AA340" s="8"/>
      <c r="AB340" s="8"/>
      <c r="AC340" s="8"/>
      <c r="AD340" s="39"/>
    </row>
    <row r="341" spans="1:30" s="80" customFormat="1" ht="60" x14ac:dyDescent="0.25">
      <c r="A341" s="155" t="s">
        <v>2197</v>
      </c>
      <c r="B341" s="117">
        <v>43490</v>
      </c>
      <c r="C341" s="99" t="s">
        <v>2198</v>
      </c>
      <c r="D341" s="100" t="s">
        <v>200</v>
      </c>
      <c r="E341" s="99" t="s">
        <v>35</v>
      </c>
      <c r="F341" s="117">
        <v>43483</v>
      </c>
      <c r="G341" s="117">
        <v>44639</v>
      </c>
      <c r="H341" s="99" t="s">
        <v>2161</v>
      </c>
      <c r="I341" s="190">
        <v>91833892</v>
      </c>
      <c r="J341" s="190" t="s">
        <v>2162</v>
      </c>
      <c r="K341" s="100" t="s">
        <v>2163</v>
      </c>
      <c r="L341" s="100" t="s">
        <v>2199</v>
      </c>
      <c r="M341" s="100" t="s">
        <v>2200</v>
      </c>
      <c r="N341" s="100" t="s">
        <v>40</v>
      </c>
      <c r="O341" s="118">
        <v>8058</v>
      </c>
      <c r="P341" s="99" t="s">
        <v>41</v>
      </c>
      <c r="Q341" s="99" t="s">
        <v>2201</v>
      </c>
      <c r="R341" s="99" t="s">
        <v>2202</v>
      </c>
      <c r="S341" s="100" t="s">
        <v>44</v>
      </c>
      <c r="T341" s="100" t="s">
        <v>45</v>
      </c>
      <c r="U341" s="99" t="s">
        <v>46</v>
      </c>
      <c r="V341" s="100">
        <f t="shared" si="9"/>
        <v>20.145</v>
      </c>
      <c r="W341" s="65"/>
      <c r="X341" s="65"/>
      <c r="Y341" s="65"/>
      <c r="Z341" s="65"/>
      <c r="AA341" s="73" t="s">
        <v>2203</v>
      </c>
      <c r="AB341" s="73" t="s">
        <v>934</v>
      </c>
      <c r="AC341" s="77">
        <v>44656</v>
      </c>
      <c r="AD341" s="157" t="s">
        <v>1807</v>
      </c>
    </row>
    <row r="342" spans="1:30" s="80" customFormat="1" ht="60" x14ac:dyDescent="0.25">
      <c r="A342" s="155" t="s">
        <v>2197</v>
      </c>
      <c r="B342" s="117">
        <v>43490</v>
      </c>
      <c r="C342" s="99" t="s">
        <v>2198</v>
      </c>
      <c r="D342" s="100" t="s">
        <v>200</v>
      </c>
      <c r="E342" s="99" t="s">
        <v>35</v>
      </c>
      <c r="F342" s="117">
        <v>43483</v>
      </c>
      <c r="G342" s="117">
        <v>44639</v>
      </c>
      <c r="H342" s="99" t="s">
        <v>2161</v>
      </c>
      <c r="I342" s="190">
        <v>91833892</v>
      </c>
      <c r="J342" s="190" t="s">
        <v>2162</v>
      </c>
      <c r="K342" s="100" t="s">
        <v>2163</v>
      </c>
      <c r="L342" s="100" t="s">
        <v>2204</v>
      </c>
      <c r="M342" s="100" t="s">
        <v>2205</v>
      </c>
      <c r="N342" s="100" t="s">
        <v>40</v>
      </c>
      <c r="O342" s="118">
        <v>14449</v>
      </c>
      <c r="P342" s="99" t="s">
        <v>41</v>
      </c>
      <c r="Q342" s="99" t="s">
        <v>2206</v>
      </c>
      <c r="R342" s="99" t="s">
        <v>2207</v>
      </c>
      <c r="S342" s="100" t="s">
        <v>44</v>
      </c>
      <c r="T342" s="100" t="s">
        <v>45</v>
      </c>
      <c r="U342" s="99" t="s">
        <v>46</v>
      </c>
      <c r="V342" s="100">
        <f t="shared" si="9"/>
        <v>36.122500000000002</v>
      </c>
      <c r="W342" s="65"/>
      <c r="X342" s="65"/>
      <c r="Y342" s="65"/>
      <c r="Z342" s="65"/>
      <c r="AA342" s="73" t="s">
        <v>2203</v>
      </c>
      <c r="AB342" s="73" t="s">
        <v>934</v>
      </c>
      <c r="AC342" s="77">
        <v>44656</v>
      </c>
      <c r="AD342" s="157" t="s">
        <v>1807</v>
      </c>
    </row>
    <row r="343" spans="1:30" s="10" customFormat="1" ht="60" x14ac:dyDescent="0.25">
      <c r="A343" s="123" t="s">
        <v>2197</v>
      </c>
      <c r="B343" s="91">
        <v>43490</v>
      </c>
      <c r="C343" s="93" t="s">
        <v>2198</v>
      </c>
      <c r="D343" s="92" t="s">
        <v>200</v>
      </c>
      <c r="E343" s="93" t="s">
        <v>35</v>
      </c>
      <c r="F343" s="91">
        <v>43483</v>
      </c>
      <c r="G343" s="91">
        <v>44926</v>
      </c>
      <c r="H343" s="93" t="s">
        <v>2161</v>
      </c>
      <c r="I343" s="149">
        <v>91833892</v>
      </c>
      <c r="J343" s="149" t="s">
        <v>2162</v>
      </c>
      <c r="K343" s="92" t="s">
        <v>2163</v>
      </c>
      <c r="L343" s="92" t="s">
        <v>2208</v>
      </c>
      <c r="M343" s="92" t="s">
        <v>2209</v>
      </c>
      <c r="N343" s="92" t="s">
        <v>40</v>
      </c>
      <c r="O343" s="118">
        <v>7700</v>
      </c>
      <c r="P343" s="93" t="s">
        <v>41</v>
      </c>
      <c r="Q343" s="93" t="s">
        <v>2210</v>
      </c>
      <c r="R343" s="93" t="s">
        <v>2211</v>
      </c>
      <c r="S343" s="92" t="s">
        <v>44</v>
      </c>
      <c r="T343" s="92" t="s">
        <v>45</v>
      </c>
      <c r="U343" s="93" t="s">
        <v>46</v>
      </c>
      <c r="V343" s="92">
        <f t="shared" si="9"/>
        <v>19.25</v>
      </c>
      <c r="W343" s="8"/>
      <c r="X343" s="8"/>
      <c r="Y343" s="8"/>
      <c r="Z343" s="8"/>
      <c r="AA343" s="73" t="s">
        <v>2212</v>
      </c>
      <c r="AB343" s="73" t="s">
        <v>135</v>
      </c>
      <c r="AC343" s="77">
        <v>44931</v>
      </c>
      <c r="AD343" s="157" t="s">
        <v>1807</v>
      </c>
    </row>
    <row r="344" spans="1:30" s="10" customFormat="1" ht="60" x14ac:dyDescent="0.25">
      <c r="A344" s="159" t="s">
        <v>2197</v>
      </c>
      <c r="B344" s="77">
        <v>43490</v>
      </c>
      <c r="C344" s="72" t="s">
        <v>2198</v>
      </c>
      <c r="D344" s="73" t="s">
        <v>200</v>
      </c>
      <c r="E344" s="72" t="s">
        <v>35</v>
      </c>
      <c r="F344" s="77">
        <v>43483</v>
      </c>
      <c r="G344" s="77">
        <v>48305</v>
      </c>
      <c r="H344" s="72" t="s">
        <v>2161</v>
      </c>
      <c r="I344" s="192">
        <v>91833892</v>
      </c>
      <c r="J344" s="192" t="s">
        <v>2162</v>
      </c>
      <c r="K344" s="73" t="s">
        <v>2163</v>
      </c>
      <c r="L344" s="73" t="s">
        <v>2199</v>
      </c>
      <c r="M344" s="73" t="s">
        <v>2200</v>
      </c>
      <c r="N344" s="73" t="s">
        <v>40</v>
      </c>
      <c r="O344" s="160">
        <v>8058</v>
      </c>
      <c r="P344" s="72" t="s">
        <v>1124</v>
      </c>
      <c r="Q344" s="72" t="s">
        <v>2213</v>
      </c>
      <c r="R344" s="72" t="s">
        <v>2214</v>
      </c>
      <c r="S344" s="65" t="s">
        <v>420</v>
      </c>
      <c r="T344" s="73" t="s">
        <v>45</v>
      </c>
      <c r="U344" s="72" t="s">
        <v>330</v>
      </c>
      <c r="V344" s="73">
        <f>O344*2.5/1000</f>
        <v>20.145</v>
      </c>
      <c r="W344" s="9" t="s">
        <v>1135</v>
      </c>
      <c r="X344" s="73" t="s">
        <v>2215</v>
      </c>
      <c r="Y344" s="73" t="s">
        <v>869</v>
      </c>
      <c r="Z344" s="77">
        <v>44700</v>
      </c>
      <c r="AA344" s="8"/>
      <c r="AB344" s="8"/>
      <c r="AC344" s="8"/>
      <c r="AD344" s="39"/>
    </row>
    <row r="345" spans="1:30" s="10" customFormat="1" ht="60" x14ac:dyDescent="0.25">
      <c r="A345" s="159" t="s">
        <v>2197</v>
      </c>
      <c r="B345" s="77">
        <v>43490</v>
      </c>
      <c r="C345" s="72" t="s">
        <v>2198</v>
      </c>
      <c r="D345" s="73" t="s">
        <v>200</v>
      </c>
      <c r="E345" s="72" t="s">
        <v>35</v>
      </c>
      <c r="F345" s="77">
        <v>43483</v>
      </c>
      <c r="G345" s="77">
        <v>48305</v>
      </c>
      <c r="H345" s="72" t="s">
        <v>2161</v>
      </c>
      <c r="I345" s="192">
        <v>91833892</v>
      </c>
      <c r="J345" s="192" t="s">
        <v>2162</v>
      </c>
      <c r="K345" s="73" t="s">
        <v>2163</v>
      </c>
      <c r="L345" s="73" t="s">
        <v>2204</v>
      </c>
      <c r="M345" s="73" t="s">
        <v>2205</v>
      </c>
      <c r="N345" s="73" t="s">
        <v>40</v>
      </c>
      <c r="O345" s="160">
        <v>14449</v>
      </c>
      <c r="P345" s="72" t="s">
        <v>1124</v>
      </c>
      <c r="Q345" s="72" t="s">
        <v>2216</v>
      </c>
      <c r="R345" s="72" t="s">
        <v>2217</v>
      </c>
      <c r="S345" s="65" t="s">
        <v>420</v>
      </c>
      <c r="T345" s="73" t="s">
        <v>45</v>
      </c>
      <c r="U345" s="72" t="s">
        <v>330</v>
      </c>
      <c r="V345" s="73">
        <f>O345*2.5/1000</f>
        <v>36.122500000000002</v>
      </c>
      <c r="W345" s="9" t="s">
        <v>1135</v>
      </c>
      <c r="X345" s="73" t="s">
        <v>2215</v>
      </c>
      <c r="Y345" s="73" t="s">
        <v>869</v>
      </c>
      <c r="Z345" s="77">
        <v>44700</v>
      </c>
      <c r="AA345" s="8"/>
      <c r="AB345" s="8"/>
      <c r="AC345" s="8"/>
      <c r="AD345" s="39"/>
    </row>
    <row r="346" spans="1:30" s="10" customFormat="1" ht="60" x14ac:dyDescent="0.25">
      <c r="A346" s="159" t="s">
        <v>2197</v>
      </c>
      <c r="B346" s="77">
        <v>43490</v>
      </c>
      <c r="C346" s="72" t="s">
        <v>2198</v>
      </c>
      <c r="D346" s="73" t="s">
        <v>200</v>
      </c>
      <c r="E346" s="72" t="s">
        <v>35</v>
      </c>
      <c r="F346" s="77">
        <v>43483</v>
      </c>
      <c r="G346" s="77">
        <v>47698</v>
      </c>
      <c r="H346" s="72" t="s">
        <v>2161</v>
      </c>
      <c r="I346" s="192">
        <v>91833892</v>
      </c>
      <c r="J346" s="192" t="s">
        <v>2162</v>
      </c>
      <c r="K346" s="73" t="s">
        <v>2163</v>
      </c>
      <c r="L346" s="73" t="s">
        <v>2218</v>
      </c>
      <c r="M346" s="65" t="s">
        <v>2219</v>
      </c>
      <c r="N346" s="73" t="s">
        <v>40</v>
      </c>
      <c r="O346" s="172">
        <v>3116.5</v>
      </c>
      <c r="P346" s="72" t="s">
        <v>1124</v>
      </c>
      <c r="Q346" s="72" t="s">
        <v>2206</v>
      </c>
      <c r="R346" s="72" t="s">
        <v>2207</v>
      </c>
      <c r="S346" s="65" t="s">
        <v>44</v>
      </c>
      <c r="T346" s="73" t="s">
        <v>45</v>
      </c>
      <c r="U346" s="72" t="s">
        <v>330</v>
      </c>
      <c r="V346" s="73">
        <f>O346*2.5/1000</f>
        <v>7.7912499999999998</v>
      </c>
      <c r="W346" s="8" t="s">
        <v>1127</v>
      </c>
      <c r="X346" s="73" t="s">
        <v>2215</v>
      </c>
      <c r="Y346" s="73" t="s">
        <v>869</v>
      </c>
      <c r="Z346" s="77">
        <v>44700</v>
      </c>
      <c r="AA346" s="8"/>
      <c r="AB346" s="8"/>
      <c r="AC346" s="8"/>
      <c r="AD346" s="39"/>
    </row>
    <row r="347" spans="1:30" s="10" customFormat="1" ht="60" x14ac:dyDescent="0.25">
      <c r="A347" s="202" t="s">
        <v>2197</v>
      </c>
      <c r="B347" s="28">
        <v>43490</v>
      </c>
      <c r="C347" s="42" t="s">
        <v>2198</v>
      </c>
      <c r="D347" s="32" t="s">
        <v>200</v>
      </c>
      <c r="E347" s="42" t="s">
        <v>35</v>
      </c>
      <c r="F347" s="28">
        <v>43483</v>
      </c>
      <c r="G347" s="28">
        <v>48581</v>
      </c>
      <c r="H347" s="42" t="s">
        <v>2161</v>
      </c>
      <c r="I347" s="185">
        <v>91833892</v>
      </c>
      <c r="J347" s="185" t="s">
        <v>2162</v>
      </c>
      <c r="K347" s="32" t="s">
        <v>2163</v>
      </c>
      <c r="L347" s="32" t="s">
        <v>2208</v>
      </c>
      <c r="M347" s="32" t="s">
        <v>2209</v>
      </c>
      <c r="N347" s="32" t="s">
        <v>40</v>
      </c>
      <c r="O347" s="160">
        <v>7700</v>
      </c>
      <c r="P347" s="42" t="s">
        <v>1124</v>
      </c>
      <c r="Q347" s="42" t="s">
        <v>2220</v>
      </c>
      <c r="R347" s="42" t="s">
        <v>2221</v>
      </c>
      <c r="S347" s="65" t="s">
        <v>420</v>
      </c>
      <c r="T347" s="32" t="s">
        <v>45</v>
      </c>
      <c r="U347" s="42" t="s">
        <v>330</v>
      </c>
      <c r="V347" s="32">
        <f t="shared" ref="V347" si="11">O347*2.5/1000</f>
        <v>19.25</v>
      </c>
      <c r="W347" s="9" t="s">
        <v>1135</v>
      </c>
      <c r="X347" s="73" t="s">
        <v>2222</v>
      </c>
      <c r="Y347" s="73" t="s">
        <v>2223</v>
      </c>
      <c r="Z347" s="77">
        <v>44953</v>
      </c>
      <c r="AA347" s="73"/>
      <c r="AB347" s="73"/>
      <c r="AC347" s="77"/>
      <c r="AD347" s="157"/>
    </row>
    <row r="348" spans="1:30" s="80" customFormat="1" ht="60" x14ac:dyDescent="0.25">
      <c r="A348" s="155" t="s">
        <v>2224</v>
      </c>
      <c r="B348" s="117">
        <v>43490</v>
      </c>
      <c r="C348" s="99" t="s">
        <v>2225</v>
      </c>
      <c r="D348" s="100" t="s">
        <v>200</v>
      </c>
      <c r="E348" s="99" t="s">
        <v>35</v>
      </c>
      <c r="F348" s="117">
        <v>43483</v>
      </c>
      <c r="G348" s="117">
        <v>44639</v>
      </c>
      <c r="H348" s="99" t="s">
        <v>2161</v>
      </c>
      <c r="I348" s="190">
        <v>91833892</v>
      </c>
      <c r="J348" s="190" t="s">
        <v>2162</v>
      </c>
      <c r="K348" s="100" t="s">
        <v>2163</v>
      </c>
      <c r="L348" s="100" t="s">
        <v>2226</v>
      </c>
      <c r="M348" s="100" t="s">
        <v>2227</v>
      </c>
      <c r="N348" s="100" t="s">
        <v>40</v>
      </c>
      <c r="O348" s="118">
        <v>11828</v>
      </c>
      <c r="P348" s="99" t="s">
        <v>41</v>
      </c>
      <c r="Q348" s="99" t="s">
        <v>2228</v>
      </c>
      <c r="R348" s="99" t="s">
        <v>2229</v>
      </c>
      <c r="S348" s="100" t="s">
        <v>44</v>
      </c>
      <c r="T348" s="100" t="s">
        <v>45</v>
      </c>
      <c r="U348" s="99" t="s">
        <v>46</v>
      </c>
      <c r="V348" s="100">
        <f t="shared" si="9"/>
        <v>29.57</v>
      </c>
      <c r="W348" s="65"/>
      <c r="X348" s="65"/>
      <c r="Y348" s="65"/>
      <c r="Z348" s="65"/>
      <c r="AA348" s="73" t="s">
        <v>2230</v>
      </c>
      <c r="AB348" s="73" t="s">
        <v>2078</v>
      </c>
      <c r="AC348" s="77">
        <v>44656</v>
      </c>
      <c r="AD348" s="157" t="s">
        <v>1807</v>
      </c>
    </row>
    <row r="349" spans="1:30" s="80" customFormat="1" ht="120" x14ac:dyDescent="0.25">
      <c r="A349" s="155" t="s">
        <v>2224</v>
      </c>
      <c r="B349" s="117">
        <v>43490</v>
      </c>
      <c r="C349" s="99" t="s">
        <v>2225</v>
      </c>
      <c r="D349" s="100" t="s">
        <v>200</v>
      </c>
      <c r="E349" s="99" t="s">
        <v>35</v>
      </c>
      <c r="F349" s="117">
        <v>43483</v>
      </c>
      <c r="G349" s="117">
        <v>44639</v>
      </c>
      <c r="H349" s="99" t="s">
        <v>2161</v>
      </c>
      <c r="I349" s="190">
        <v>91833892</v>
      </c>
      <c r="J349" s="190" t="s">
        <v>2162</v>
      </c>
      <c r="K349" s="100" t="s">
        <v>2163</v>
      </c>
      <c r="L349" s="100" t="s">
        <v>2231</v>
      </c>
      <c r="M349" s="100" t="s">
        <v>2232</v>
      </c>
      <c r="N349" s="100" t="s">
        <v>40</v>
      </c>
      <c r="O349" s="118">
        <v>14449</v>
      </c>
      <c r="P349" s="99" t="s">
        <v>41</v>
      </c>
      <c r="Q349" s="99" t="s">
        <v>2233</v>
      </c>
      <c r="R349" s="99" t="s">
        <v>2234</v>
      </c>
      <c r="S349" s="100" t="s">
        <v>44</v>
      </c>
      <c r="T349" s="100" t="s">
        <v>45</v>
      </c>
      <c r="U349" s="99" t="s">
        <v>46</v>
      </c>
      <c r="V349" s="100">
        <f t="shared" si="9"/>
        <v>36.122500000000002</v>
      </c>
      <c r="W349" s="65"/>
      <c r="X349" s="65"/>
      <c r="Y349" s="65"/>
      <c r="Z349" s="65"/>
      <c r="AA349" s="73" t="s">
        <v>2230</v>
      </c>
      <c r="AB349" s="73" t="s">
        <v>2078</v>
      </c>
      <c r="AC349" s="77">
        <v>44656</v>
      </c>
      <c r="AD349" s="157" t="s">
        <v>1807</v>
      </c>
    </row>
    <row r="350" spans="1:30" s="80" customFormat="1" ht="60" x14ac:dyDescent="0.25">
      <c r="A350" s="155" t="s">
        <v>2224</v>
      </c>
      <c r="B350" s="117">
        <v>43490</v>
      </c>
      <c r="C350" s="99" t="s">
        <v>2225</v>
      </c>
      <c r="D350" s="100" t="s">
        <v>200</v>
      </c>
      <c r="E350" s="99" t="s">
        <v>35</v>
      </c>
      <c r="F350" s="117">
        <v>43483</v>
      </c>
      <c r="G350" s="117">
        <v>44639</v>
      </c>
      <c r="H350" s="99" t="s">
        <v>2161</v>
      </c>
      <c r="I350" s="190">
        <v>91833892</v>
      </c>
      <c r="J350" s="190" t="s">
        <v>2162</v>
      </c>
      <c r="K350" s="100" t="s">
        <v>2163</v>
      </c>
      <c r="L350" s="100" t="s">
        <v>2235</v>
      </c>
      <c r="M350" s="100" t="s">
        <v>2236</v>
      </c>
      <c r="N350" s="100" t="s">
        <v>40</v>
      </c>
      <c r="O350" s="118">
        <v>29277</v>
      </c>
      <c r="P350" s="99" t="s">
        <v>41</v>
      </c>
      <c r="Q350" s="99" t="s">
        <v>2237</v>
      </c>
      <c r="R350" s="99" t="s">
        <v>2238</v>
      </c>
      <c r="S350" s="100" t="s">
        <v>44</v>
      </c>
      <c r="T350" s="100" t="s">
        <v>45</v>
      </c>
      <c r="U350" s="99" t="s">
        <v>46</v>
      </c>
      <c r="V350" s="100">
        <f t="shared" si="9"/>
        <v>73.192499999999995</v>
      </c>
      <c r="W350" s="65"/>
      <c r="X350" s="65"/>
      <c r="Y350" s="65"/>
      <c r="Z350" s="65"/>
      <c r="AA350" s="73" t="s">
        <v>2230</v>
      </c>
      <c r="AB350" s="73" t="s">
        <v>2078</v>
      </c>
      <c r="AC350" s="77">
        <v>44656</v>
      </c>
      <c r="AD350" s="157" t="s">
        <v>1807</v>
      </c>
    </row>
    <row r="351" spans="1:30" s="10" customFormat="1" ht="60" x14ac:dyDescent="0.25">
      <c r="A351" s="41" t="s">
        <v>2224</v>
      </c>
      <c r="B351" s="28">
        <v>43490</v>
      </c>
      <c r="C351" s="42" t="s">
        <v>2225</v>
      </c>
      <c r="D351" s="8" t="s">
        <v>200</v>
      </c>
      <c r="E351" s="9" t="s">
        <v>35</v>
      </c>
      <c r="F351" s="7">
        <v>43483</v>
      </c>
      <c r="G351" s="7">
        <v>47698</v>
      </c>
      <c r="H351" s="9" t="s">
        <v>2161</v>
      </c>
      <c r="I351" s="13">
        <v>91833892</v>
      </c>
      <c r="J351" s="13" t="s">
        <v>2162</v>
      </c>
      <c r="K351" s="8" t="s">
        <v>2163</v>
      </c>
      <c r="L351" s="8" t="s">
        <v>2239</v>
      </c>
      <c r="M351" s="8" t="s">
        <v>2240</v>
      </c>
      <c r="N351" s="8" t="s">
        <v>40</v>
      </c>
      <c r="O351" s="15">
        <v>7620</v>
      </c>
      <c r="P351" s="9" t="s">
        <v>57</v>
      </c>
      <c r="Q351" s="9" t="s">
        <v>2241</v>
      </c>
      <c r="R351" s="9" t="s">
        <v>2242</v>
      </c>
      <c r="S351" s="8" t="s">
        <v>44</v>
      </c>
      <c r="T351" s="8" t="s">
        <v>45</v>
      </c>
      <c r="U351" s="9" t="s">
        <v>60</v>
      </c>
      <c r="V351" s="8">
        <f>O351*1/1000</f>
        <v>7.62</v>
      </c>
      <c r="W351" s="8"/>
      <c r="X351" s="8"/>
      <c r="Y351" s="8"/>
      <c r="Z351" s="8"/>
      <c r="AA351" s="8"/>
      <c r="AB351" s="8"/>
      <c r="AC351" s="8"/>
      <c r="AD351" s="39"/>
    </row>
    <row r="352" spans="1:30" s="10" customFormat="1" ht="60" x14ac:dyDescent="0.25">
      <c r="A352" s="173" t="s">
        <v>2224</v>
      </c>
      <c r="B352" s="78">
        <v>43490</v>
      </c>
      <c r="C352" s="63" t="s">
        <v>2225</v>
      </c>
      <c r="D352" s="65" t="s">
        <v>200</v>
      </c>
      <c r="E352" s="63" t="s">
        <v>35</v>
      </c>
      <c r="F352" s="78">
        <v>43483</v>
      </c>
      <c r="G352" s="78">
        <v>48305</v>
      </c>
      <c r="H352" s="63" t="s">
        <v>2161</v>
      </c>
      <c r="I352" s="193">
        <v>91833892</v>
      </c>
      <c r="J352" s="193" t="s">
        <v>2162</v>
      </c>
      <c r="K352" s="65" t="s">
        <v>2163</v>
      </c>
      <c r="L352" s="65" t="s">
        <v>2226</v>
      </c>
      <c r="M352" s="65" t="s">
        <v>2227</v>
      </c>
      <c r="N352" s="65" t="s">
        <v>40</v>
      </c>
      <c r="O352" s="79">
        <v>11830</v>
      </c>
      <c r="P352" s="63" t="s">
        <v>57</v>
      </c>
      <c r="Q352" s="63" t="s">
        <v>2243</v>
      </c>
      <c r="R352" s="63" t="s">
        <v>2244</v>
      </c>
      <c r="S352" s="65" t="s">
        <v>420</v>
      </c>
      <c r="T352" s="65" t="s">
        <v>45</v>
      </c>
      <c r="U352" s="63" t="s">
        <v>60</v>
      </c>
      <c r="V352" s="65">
        <f>O352*2.5/1000</f>
        <v>29.574999999999999</v>
      </c>
      <c r="W352" s="9" t="s">
        <v>1135</v>
      </c>
      <c r="X352" s="73" t="s">
        <v>2215</v>
      </c>
      <c r="Y352" s="73" t="s">
        <v>1896</v>
      </c>
      <c r="Z352" s="77">
        <v>44700</v>
      </c>
      <c r="AA352" s="8"/>
      <c r="AB352" s="8"/>
      <c r="AC352" s="8"/>
      <c r="AD352" s="39"/>
    </row>
    <row r="353" spans="1:30" s="10" customFormat="1" ht="60" x14ac:dyDescent="0.25">
      <c r="A353" s="173" t="s">
        <v>2224</v>
      </c>
      <c r="B353" s="78">
        <v>43490</v>
      </c>
      <c r="C353" s="63" t="s">
        <v>2225</v>
      </c>
      <c r="D353" s="65" t="s">
        <v>200</v>
      </c>
      <c r="E353" s="63" t="s">
        <v>35</v>
      </c>
      <c r="F353" s="78">
        <v>43483</v>
      </c>
      <c r="G353" s="78">
        <v>48305</v>
      </c>
      <c r="H353" s="63" t="s">
        <v>2161</v>
      </c>
      <c r="I353" s="193">
        <v>91833892</v>
      </c>
      <c r="J353" s="193" t="s">
        <v>2162</v>
      </c>
      <c r="K353" s="65" t="s">
        <v>2163</v>
      </c>
      <c r="L353" s="65" t="s">
        <v>2231</v>
      </c>
      <c r="M353" s="65" t="s">
        <v>2232</v>
      </c>
      <c r="N353" s="65" t="s">
        <v>40</v>
      </c>
      <c r="O353" s="79">
        <v>3904</v>
      </c>
      <c r="P353" s="63" t="s">
        <v>57</v>
      </c>
      <c r="Q353" s="63" t="s">
        <v>2245</v>
      </c>
      <c r="R353" s="63" t="s">
        <v>2246</v>
      </c>
      <c r="S353" s="65" t="s">
        <v>420</v>
      </c>
      <c r="T353" s="65" t="s">
        <v>45</v>
      </c>
      <c r="U353" s="63" t="s">
        <v>60</v>
      </c>
      <c r="V353" s="65">
        <f>O353*2.5/1000</f>
        <v>9.76</v>
      </c>
      <c r="W353" s="9" t="s">
        <v>1135</v>
      </c>
      <c r="X353" s="73" t="s">
        <v>2215</v>
      </c>
      <c r="Y353" s="73" t="s">
        <v>1896</v>
      </c>
      <c r="Z353" s="77">
        <v>44700</v>
      </c>
      <c r="AA353" s="8"/>
      <c r="AB353" s="8"/>
      <c r="AC353" s="8"/>
      <c r="AD353" s="39"/>
    </row>
    <row r="354" spans="1:30" s="10" customFormat="1" ht="60" x14ac:dyDescent="0.25">
      <c r="A354" s="173" t="s">
        <v>2224</v>
      </c>
      <c r="B354" s="78">
        <v>43490</v>
      </c>
      <c r="C354" s="63" t="s">
        <v>2225</v>
      </c>
      <c r="D354" s="65" t="s">
        <v>200</v>
      </c>
      <c r="E354" s="63" t="s">
        <v>35</v>
      </c>
      <c r="F354" s="78">
        <v>43483</v>
      </c>
      <c r="G354" s="78">
        <v>48305</v>
      </c>
      <c r="H354" s="63" t="s">
        <v>2161</v>
      </c>
      <c r="I354" s="193">
        <v>91833892</v>
      </c>
      <c r="J354" s="193" t="s">
        <v>2162</v>
      </c>
      <c r="K354" s="65" t="s">
        <v>2163</v>
      </c>
      <c r="L354" s="65" t="s">
        <v>2235</v>
      </c>
      <c r="M354" s="65" t="s">
        <v>2236</v>
      </c>
      <c r="N354" s="65" t="s">
        <v>40</v>
      </c>
      <c r="O354" s="79">
        <v>29277</v>
      </c>
      <c r="P354" s="63" t="s">
        <v>57</v>
      </c>
      <c r="Q354" s="63" t="s">
        <v>2247</v>
      </c>
      <c r="R354" s="63" t="s">
        <v>2248</v>
      </c>
      <c r="S354" s="65" t="s">
        <v>420</v>
      </c>
      <c r="T354" s="65" t="s">
        <v>45</v>
      </c>
      <c r="U354" s="63" t="s">
        <v>60</v>
      </c>
      <c r="V354" s="65">
        <f>O354*2.5/1000</f>
        <v>73.192499999999995</v>
      </c>
      <c r="W354" s="9" t="s">
        <v>1135</v>
      </c>
      <c r="X354" s="73" t="s">
        <v>2215</v>
      </c>
      <c r="Y354" s="73" t="s">
        <v>1896</v>
      </c>
      <c r="Z354" s="77">
        <v>44700</v>
      </c>
      <c r="AA354" s="8"/>
      <c r="AB354" s="8"/>
      <c r="AC354" s="8"/>
      <c r="AD354" s="39"/>
    </row>
    <row r="355" spans="1:30" s="10" customFormat="1" ht="60" customHeight="1" x14ac:dyDescent="0.25">
      <c r="A355" s="253" t="s">
        <v>2249</v>
      </c>
      <c r="B355" s="263">
        <v>43517</v>
      </c>
      <c r="C355" s="265" t="s">
        <v>593</v>
      </c>
      <c r="D355" s="255" t="s">
        <v>166</v>
      </c>
      <c r="E355" s="253" t="s">
        <v>35</v>
      </c>
      <c r="F355" s="267">
        <v>43483</v>
      </c>
      <c r="G355" s="267">
        <v>45789</v>
      </c>
      <c r="H355" s="255" t="s">
        <v>586</v>
      </c>
      <c r="I355" s="259" t="s">
        <v>2250</v>
      </c>
      <c r="J355" s="259">
        <v>49594728584</v>
      </c>
      <c r="K355" s="253" t="s">
        <v>2251</v>
      </c>
      <c r="L355" s="255" t="s">
        <v>2252</v>
      </c>
      <c r="M355" s="255" t="s">
        <v>2253</v>
      </c>
      <c r="N355" s="255" t="s">
        <v>590</v>
      </c>
      <c r="O355" s="261">
        <v>3375</v>
      </c>
      <c r="P355" s="253" t="s">
        <v>57</v>
      </c>
      <c r="Q355" s="253" t="s">
        <v>2254</v>
      </c>
      <c r="R355" s="253" t="s">
        <v>2255</v>
      </c>
      <c r="S355" s="255" t="s">
        <v>44</v>
      </c>
      <c r="T355" s="255" t="s">
        <v>45</v>
      </c>
      <c r="U355" s="253" t="s">
        <v>4480</v>
      </c>
      <c r="V355" s="257">
        <v>100</v>
      </c>
      <c r="W355" s="9" t="s">
        <v>2256</v>
      </c>
      <c r="X355" s="8" t="s">
        <v>2257</v>
      </c>
      <c r="Y355" s="8" t="s">
        <v>2258</v>
      </c>
      <c r="Z355" s="7">
        <v>44245</v>
      </c>
      <c r="AA355" s="8"/>
      <c r="AB355" s="8"/>
      <c r="AC355" s="8"/>
      <c r="AD355" s="39" t="s">
        <v>279</v>
      </c>
    </row>
    <row r="356" spans="1:30" s="10" customFormat="1" ht="30" x14ac:dyDescent="0.25">
      <c r="A356" s="254"/>
      <c r="B356" s="264"/>
      <c r="C356" s="266"/>
      <c r="D356" s="256"/>
      <c r="E356" s="254"/>
      <c r="F356" s="268"/>
      <c r="G356" s="268"/>
      <c r="H356" s="256"/>
      <c r="I356" s="260"/>
      <c r="J356" s="260"/>
      <c r="K356" s="254"/>
      <c r="L356" s="256"/>
      <c r="M356" s="256"/>
      <c r="N356" s="256"/>
      <c r="O356" s="262"/>
      <c r="P356" s="254"/>
      <c r="Q356" s="254"/>
      <c r="R356" s="254"/>
      <c r="S356" s="256"/>
      <c r="T356" s="256"/>
      <c r="U356" s="254"/>
      <c r="V356" s="258"/>
      <c r="W356" s="9" t="s">
        <v>4481</v>
      </c>
      <c r="X356" s="8" t="s">
        <v>4482</v>
      </c>
      <c r="Y356" s="73" t="s">
        <v>4483</v>
      </c>
      <c r="Z356" s="7">
        <v>45645</v>
      </c>
      <c r="AA356" s="8"/>
      <c r="AB356" s="8"/>
      <c r="AC356" s="8"/>
      <c r="AD356" s="39"/>
    </row>
    <row r="357" spans="1:30" s="10" customFormat="1" ht="75" customHeight="1" x14ac:dyDescent="0.25">
      <c r="A357" s="253" t="s">
        <v>2249</v>
      </c>
      <c r="B357" s="28">
        <v>43517</v>
      </c>
      <c r="C357" s="42" t="s">
        <v>593</v>
      </c>
      <c r="D357" s="8" t="s">
        <v>166</v>
      </c>
      <c r="E357" s="9" t="s">
        <v>35</v>
      </c>
      <c r="F357" s="7">
        <v>43483</v>
      </c>
      <c r="G357" s="7">
        <v>46748</v>
      </c>
      <c r="H357" s="8" t="s">
        <v>586</v>
      </c>
      <c r="I357" s="13" t="s">
        <v>2250</v>
      </c>
      <c r="J357" s="259">
        <v>49594728584</v>
      </c>
      <c r="K357" s="253" t="s">
        <v>2251</v>
      </c>
      <c r="L357" s="255" t="s">
        <v>2259</v>
      </c>
      <c r="M357" s="255" t="s">
        <v>2260</v>
      </c>
      <c r="N357" s="255" t="s">
        <v>590</v>
      </c>
      <c r="O357" s="261">
        <v>3452</v>
      </c>
      <c r="P357" s="253" t="s">
        <v>57</v>
      </c>
      <c r="Q357" s="253" t="s">
        <v>2261</v>
      </c>
      <c r="R357" s="253" t="s">
        <v>2262</v>
      </c>
      <c r="S357" s="255" t="s">
        <v>420</v>
      </c>
      <c r="T357" s="255" t="s">
        <v>45</v>
      </c>
      <c r="U357" s="253" t="s">
        <v>4480</v>
      </c>
      <c r="V357" s="257">
        <v>100</v>
      </c>
      <c r="W357" s="9" t="s">
        <v>2263</v>
      </c>
      <c r="X357" s="8" t="s">
        <v>2264</v>
      </c>
      <c r="Y357" s="73" t="s">
        <v>312</v>
      </c>
      <c r="Z357" s="7">
        <v>44995</v>
      </c>
      <c r="AA357" s="8"/>
      <c r="AB357" s="8"/>
      <c r="AC357" s="8"/>
      <c r="AD357" s="39" t="s">
        <v>279</v>
      </c>
    </row>
    <row r="358" spans="1:30" s="10" customFormat="1" ht="30" x14ac:dyDescent="0.25">
      <c r="A358" s="254"/>
      <c r="B358" s="28"/>
      <c r="C358" s="42"/>
      <c r="D358" s="8"/>
      <c r="E358" s="9"/>
      <c r="F358" s="7"/>
      <c r="G358" s="7"/>
      <c r="H358" s="8"/>
      <c r="I358" s="13"/>
      <c r="J358" s="260"/>
      <c r="K358" s="254"/>
      <c r="L358" s="256"/>
      <c r="M358" s="256"/>
      <c r="N358" s="256"/>
      <c r="O358" s="262"/>
      <c r="P358" s="254"/>
      <c r="Q358" s="254"/>
      <c r="R358" s="254"/>
      <c r="S358" s="256"/>
      <c r="T358" s="256"/>
      <c r="U358" s="254"/>
      <c r="V358" s="258"/>
      <c r="W358" s="9" t="s">
        <v>4481</v>
      </c>
      <c r="X358" s="8" t="s">
        <v>4482</v>
      </c>
      <c r="Y358" s="73" t="s">
        <v>4483</v>
      </c>
      <c r="Z358" s="7">
        <v>45645</v>
      </c>
      <c r="AA358" s="8"/>
      <c r="AB358" s="8"/>
      <c r="AC358" s="8"/>
      <c r="AD358" s="39"/>
    </row>
    <row r="359" spans="1:30" s="10" customFormat="1" ht="105" customHeight="1" x14ac:dyDescent="0.25">
      <c r="A359" s="253" t="s">
        <v>2249</v>
      </c>
      <c r="B359" s="28">
        <v>43517</v>
      </c>
      <c r="C359" s="42" t="s">
        <v>593</v>
      </c>
      <c r="D359" s="8" t="s">
        <v>166</v>
      </c>
      <c r="E359" s="9" t="s">
        <v>35</v>
      </c>
      <c r="F359" s="7">
        <v>43483</v>
      </c>
      <c r="G359" s="7">
        <v>46748</v>
      </c>
      <c r="H359" s="8" t="s">
        <v>586</v>
      </c>
      <c r="I359" s="13" t="s">
        <v>2250</v>
      </c>
      <c r="J359" s="259">
        <v>49594728584</v>
      </c>
      <c r="K359" s="253" t="s">
        <v>2251</v>
      </c>
      <c r="L359" s="255" t="s">
        <v>2265</v>
      </c>
      <c r="M359" s="255" t="s">
        <v>2266</v>
      </c>
      <c r="N359" s="255" t="s">
        <v>590</v>
      </c>
      <c r="O359" s="261">
        <v>3246</v>
      </c>
      <c r="P359" s="253" t="s">
        <v>57</v>
      </c>
      <c r="Q359" s="253" t="s">
        <v>2267</v>
      </c>
      <c r="R359" s="253" t="s">
        <v>2268</v>
      </c>
      <c r="S359" s="255" t="s">
        <v>420</v>
      </c>
      <c r="T359" s="255" t="s">
        <v>45</v>
      </c>
      <c r="U359" s="253" t="s">
        <v>4480</v>
      </c>
      <c r="V359" s="257">
        <v>100</v>
      </c>
      <c r="W359" s="9" t="s">
        <v>2263</v>
      </c>
      <c r="X359" s="8" t="s">
        <v>2264</v>
      </c>
      <c r="Y359" s="73" t="s">
        <v>312</v>
      </c>
      <c r="Z359" s="7">
        <v>44995</v>
      </c>
      <c r="AA359" s="8"/>
      <c r="AB359" s="8"/>
      <c r="AC359" s="8"/>
      <c r="AD359" s="39" t="s">
        <v>279</v>
      </c>
    </row>
    <row r="360" spans="1:30" s="10" customFormat="1" ht="30" x14ac:dyDescent="0.25">
      <c r="A360" s="254"/>
      <c r="B360" s="28"/>
      <c r="C360" s="42"/>
      <c r="D360" s="8"/>
      <c r="E360" s="9"/>
      <c r="F360" s="7"/>
      <c r="G360" s="7"/>
      <c r="H360" s="8"/>
      <c r="I360" s="13"/>
      <c r="J360" s="260"/>
      <c r="K360" s="254"/>
      <c r="L360" s="256"/>
      <c r="M360" s="256"/>
      <c r="N360" s="256"/>
      <c r="O360" s="262"/>
      <c r="P360" s="254"/>
      <c r="Q360" s="254"/>
      <c r="R360" s="254"/>
      <c r="S360" s="256"/>
      <c r="T360" s="256"/>
      <c r="U360" s="254"/>
      <c r="V360" s="258"/>
      <c r="W360" s="9" t="s">
        <v>4481</v>
      </c>
      <c r="X360" s="8" t="s">
        <v>4482</v>
      </c>
      <c r="Y360" s="73" t="s">
        <v>4483</v>
      </c>
      <c r="Z360" s="7">
        <v>45645</v>
      </c>
      <c r="AA360" s="8"/>
      <c r="AB360" s="8"/>
      <c r="AC360" s="8"/>
      <c r="AD360" s="39"/>
    </row>
    <row r="361" spans="1:30" s="10" customFormat="1" ht="60" x14ac:dyDescent="0.25">
      <c r="A361" s="41" t="s">
        <v>2249</v>
      </c>
      <c r="B361" s="28">
        <v>43517</v>
      </c>
      <c r="C361" s="42" t="s">
        <v>593</v>
      </c>
      <c r="D361" s="8" t="s">
        <v>166</v>
      </c>
      <c r="E361" s="9" t="s">
        <v>35</v>
      </c>
      <c r="F361" s="7">
        <v>43483</v>
      </c>
      <c r="G361" s="7">
        <v>45809</v>
      </c>
      <c r="H361" s="8" t="s">
        <v>586</v>
      </c>
      <c r="I361" s="13" t="s">
        <v>2250</v>
      </c>
      <c r="J361" s="13">
        <v>49594728584</v>
      </c>
      <c r="K361" s="9" t="s">
        <v>2251</v>
      </c>
      <c r="L361" s="8" t="s">
        <v>2269</v>
      </c>
      <c r="M361" s="8" t="s">
        <v>2270</v>
      </c>
      <c r="N361" s="8" t="s">
        <v>590</v>
      </c>
      <c r="O361" s="15">
        <v>4680</v>
      </c>
      <c r="P361" s="9" t="s">
        <v>57</v>
      </c>
      <c r="Q361" s="9" t="s">
        <v>2271</v>
      </c>
      <c r="R361" s="9" t="s">
        <v>2272</v>
      </c>
      <c r="S361" s="8" t="s">
        <v>44</v>
      </c>
      <c r="T361" s="8" t="s">
        <v>45</v>
      </c>
      <c r="U361" s="9" t="s">
        <v>60</v>
      </c>
      <c r="V361" s="65">
        <v>50</v>
      </c>
      <c r="W361" s="8"/>
      <c r="X361" s="8"/>
      <c r="Y361" s="8"/>
      <c r="Z361" s="8"/>
      <c r="AA361" s="8"/>
      <c r="AB361" s="8"/>
      <c r="AC361" s="8"/>
      <c r="AD361" s="39" t="s">
        <v>279</v>
      </c>
    </row>
    <row r="362" spans="1:30" s="10" customFormat="1" ht="60" x14ac:dyDescent="0.25">
      <c r="A362" s="41" t="s">
        <v>2249</v>
      </c>
      <c r="B362" s="28">
        <v>43517</v>
      </c>
      <c r="C362" s="42" t="s">
        <v>593</v>
      </c>
      <c r="D362" s="8" t="s">
        <v>166</v>
      </c>
      <c r="E362" s="9" t="s">
        <v>35</v>
      </c>
      <c r="F362" s="7">
        <v>43483</v>
      </c>
      <c r="G362" s="7">
        <v>45809</v>
      </c>
      <c r="H362" s="8" t="s">
        <v>586</v>
      </c>
      <c r="I362" s="13" t="s">
        <v>2250</v>
      </c>
      <c r="J362" s="13">
        <v>49594728584</v>
      </c>
      <c r="K362" s="9" t="s">
        <v>2251</v>
      </c>
      <c r="L362" s="8" t="s">
        <v>2273</v>
      </c>
      <c r="M362" s="8" t="s">
        <v>2274</v>
      </c>
      <c r="N362" s="8" t="s">
        <v>590</v>
      </c>
      <c r="O362" s="15">
        <v>3180</v>
      </c>
      <c r="P362" s="9" t="s">
        <v>57</v>
      </c>
      <c r="Q362" s="9" t="s">
        <v>2275</v>
      </c>
      <c r="R362" s="9" t="s">
        <v>2276</v>
      </c>
      <c r="S362" s="8" t="s">
        <v>44</v>
      </c>
      <c r="T362" s="8" t="s">
        <v>45</v>
      </c>
      <c r="U362" s="9" t="s">
        <v>60</v>
      </c>
      <c r="V362" s="65">
        <v>50</v>
      </c>
      <c r="W362" s="8"/>
      <c r="X362" s="8"/>
      <c r="Y362" s="8"/>
      <c r="Z362" s="8"/>
      <c r="AA362" s="8"/>
      <c r="AB362" s="8"/>
      <c r="AC362" s="8"/>
      <c r="AD362" s="39" t="s">
        <v>279</v>
      </c>
    </row>
    <row r="363" spans="1:30" s="10" customFormat="1" ht="90" x14ac:dyDescent="0.25">
      <c r="A363" s="41" t="s">
        <v>2249</v>
      </c>
      <c r="B363" s="28">
        <v>43517</v>
      </c>
      <c r="C363" s="42" t="s">
        <v>593</v>
      </c>
      <c r="D363" s="8" t="s">
        <v>166</v>
      </c>
      <c r="E363" s="9" t="s">
        <v>35</v>
      </c>
      <c r="F363" s="7">
        <v>43483</v>
      </c>
      <c r="G363" s="7">
        <v>46748</v>
      </c>
      <c r="H363" s="8" t="s">
        <v>586</v>
      </c>
      <c r="I363" s="13" t="s">
        <v>2250</v>
      </c>
      <c r="J363" s="13">
        <v>49594728584</v>
      </c>
      <c r="K363" s="9" t="s">
        <v>2251</v>
      </c>
      <c r="L363" s="8" t="s">
        <v>2277</v>
      </c>
      <c r="M363" s="8" t="s">
        <v>2278</v>
      </c>
      <c r="N363" s="8" t="s">
        <v>590</v>
      </c>
      <c r="O363" s="15">
        <v>4624</v>
      </c>
      <c r="P363" s="9" t="s">
        <v>57</v>
      </c>
      <c r="Q363" s="9" t="s">
        <v>2279</v>
      </c>
      <c r="R363" s="9" t="s">
        <v>2280</v>
      </c>
      <c r="S363" s="8" t="s">
        <v>420</v>
      </c>
      <c r="T363" s="8" t="s">
        <v>45</v>
      </c>
      <c r="U363" s="9" t="s">
        <v>60</v>
      </c>
      <c r="V363" s="65">
        <v>75</v>
      </c>
      <c r="W363" s="9" t="s">
        <v>2263</v>
      </c>
      <c r="X363" s="8" t="s">
        <v>2264</v>
      </c>
      <c r="Y363" s="73" t="s">
        <v>312</v>
      </c>
      <c r="Z363" s="7">
        <v>44995</v>
      </c>
      <c r="AA363" s="8"/>
      <c r="AB363" s="8"/>
      <c r="AC363" s="8"/>
      <c r="AD363" s="39" t="s">
        <v>279</v>
      </c>
    </row>
    <row r="364" spans="1:30" s="10" customFormat="1" ht="60" x14ac:dyDescent="0.25">
      <c r="A364" s="41" t="s">
        <v>2249</v>
      </c>
      <c r="B364" s="28">
        <v>43517</v>
      </c>
      <c r="C364" s="42" t="s">
        <v>593</v>
      </c>
      <c r="D364" s="8" t="s">
        <v>166</v>
      </c>
      <c r="E364" s="9" t="s">
        <v>35</v>
      </c>
      <c r="F364" s="7">
        <v>43483</v>
      </c>
      <c r="G364" s="7">
        <v>46748</v>
      </c>
      <c r="H364" s="8" t="s">
        <v>586</v>
      </c>
      <c r="I364" s="13" t="s">
        <v>2250</v>
      </c>
      <c r="J364" s="13">
        <v>49594728584</v>
      </c>
      <c r="K364" s="9" t="s">
        <v>2251</v>
      </c>
      <c r="L364" s="8" t="s">
        <v>2281</v>
      </c>
      <c r="M364" s="8" t="s">
        <v>2282</v>
      </c>
      <c r="N364" s="8" t="s">
        <v>590</v>
      </c>
      <c r="O364" s="15">
        <v>3936</v>
      </c>
      <c r="P364" s="9" t="s">
        <v>57</v>
      </c>
      <c r="Q364" s="9" t="s">
        <v>2283</v>
      </c>
      <c r="R364" s="9" t="s">
        <v>2284</v>
      </c>
      <c r="S364" s="8" t="s">
        <v>420</v>
      </c>
      <c r="T364" s="8" t="s">
        <v>45</v>
      </c>
      <c r="U364" s="9" t="s">
        <v>60</v>
      </c>
      <c r="V364" s="65">
        <v>50</v>
      </c>
      <c r="W364" s="9" t="s">
        <v>2263</v>
      </c>
      <c r="X364" s="8" t="s">
        <v>2264</v>
      </c>
      <c r="Y364" s="73" t="s">
        <v>312</v>
      </c>
      <c r="Z364" s="7">
        <v>44995</v>
      </c>
      <c r="AA364" s="8"/>
      <c r="AB364" s="8"/>
      <c r="AC364" s="8"/>
      <c r="AD364" s="39" t="s">
        <v>279</v>
      </c>
    </row>
    <row r="365" spans="1:30" s="10" customFormat="1" ht="60" x14ac:dyDescent="0.25">
      <c r="A365" s="41" t="s">
        <v>2249</v>
      </c>
      <c r="B365" s="28">
        <v>43517</v>
      </c>
      <c r="C365" s="42" t="s">
        <v>593</v>
      </c>
      <c r="D365" s="8" t="s">
        <v>166</v>
      </c>
      <c r="E365" s="9" t="s">
        <v>35</v>
      </c>
      <c r="F365" s="7">
        <v>43483</v>
      </c>
      <c r="G365" s="7">
        <v>46748</v>
      </c>
      <c r="H365" s="8" t="s">
        <v>586</v>
      </c>
      <c r="I365" s="13" t="s">
        <v>2250</v>
      </c>
      <c r="J365" s="13">
        <v>49594728584</v>
      </c>
      <c r="K365" s="9" t="s">
        <v>2251</v>
      </c>
      <c r="L365" s="8" t="s">
        <v>2285</v>
      </c>
      <c r="M365" s="8" t="s">
        <v>2286</v>
      </c>
      <c r="N365" s="8" t="s">
        <v>590</v>
      </c>
      <c r="O365" s="15">
        <v>3277</v>
      </c>
      <c r="P365" s="9" t="s">
        <v>57</v>
      </c>
      <c r="Q365" s="9" t="s">
        <v>2287</v>
      </c>
      <c r="R365" s="9" t="s">
        <v>2288</v>
      </c>
      <c r="S365" s="8" t="s">
        <v>420</v>
      </c>
      <c r="T365" s="8" t="s">
        <v>45</v>
      </c>
      <c r="U365" s="9" t="s">
        <v>60</v>
      </c>
      <c r="V365" s="65">
        <v>50</v>
      </c>
      <c r="W365" s="9" t="s">
        <v>2263</v>
      </c>
      <c r="X365" s="8" t="s">
        <v>2264</v>
      </c>
      <c r="Y365" s="73" t="s">
        <v>312</v>
      </c>
      <c r="Z365" s="7">
        <v>44995</v>
      </c>
      <c r="AA365" s="8"/>
      <c r="AB365" s="8"/>
      <c r="AC365" s="8"/>
      <c r="AD365" s="39" t="s">
        <v>279</v>
      </c>
    </row>
    <row r="366" spans="1:30" s="10" customFormat="1" ht="60" x14ac:dyDescent="0.25">
      <c r="A366" s="41" t="s">
        <v>2249</v>
      </c>
      <c r="B366" s="28">
        <v>43517</v>
      </c>
      <c r="C366" s="42" t="s">
        <v>593</v>
      </c>
      <c r="D366" s="8" t="s">
        <v>166</v>
      </c>
      <c r="E366" s="9" t="s">
        <v>35</v>
      </c>
      <c r="F366" s="7">
        <v>43483</v>
      </c>
      <c r="G366" s="7">
        <v>46748</v>
      </c>
      <c r="H366" s="8" t="s">
        <v>586</v>
      </c>
      <c r="I366" s="13" t="s">
        <v>2250</v>
      </c>
      <c r="J366" s="13">
        <v>49594728584</v>
      </c>
      <c r="K366" s="9" t="s">
        <v>2251</v>
      </c>
      <c r="L366" s="8" t="s">
        <v>2289</v>
      </c>
      <c r="M366" s="8" t="s">
        <v>2290</v>
      </c>
      <c r="N366" s="8" t="s">
        <v>590</v>
      </c>
      <c r="O366" s="15">
        <v>4080</v>
      </c>
      <c r="P366" s="9" t="s">
        <v>57</v>
      </c>
      <c r="Q366" s="9" t="s">
        <v>2291</v>
      </c>
      <c r="R366" s="9" t="s">
        <v>2292</v>
      </c>
      <c r="S366" s="8" t="s">
        <v>420</v>
      </c>
      <c r="T366" s="8" t="s">
        <v>45</v>
      </c>
      <c r="U366" s="9" t="s">
        <v>60</v>
      </c>
      <c r="V366" s="65">
        <v>50</v>
      </c>
      <c r="W366" s="9" t="s">
        <v>2263</v>
      </c>
      <c r="X366" s="8" t="s">
        <v>2264</v>
      </c>
      <c r="Y366" s="73" t="s">
        <v>312</v>
      </c>
      <c r="Z366" s="7">
        <v>44995</v>
      </c>
      <c r="AA366" s="8"/>
      <c r="AB366" s="8"/>
      <c r="AC366" s="8"/>
      <c r="AD366" s="39" t="s">
        <v>279</v>
      </c>
    </row>
    <row r="367" spans="1:30" s="75" customFormat="1" ht="60" x14ac:dyDescent="0.25">
      <c r="A367" s="159" t="s">
        <v>2249</v>
      </c>
      <c r="B367" s="77">
        <v>43517</v>
      </c>
      <c r="C367" s="72" t="s">
        <v>593</v>
      </c>
      <c r="D367" s="73" t="s">
        <v>166</v>
      </c>
      <c r="E367" s="72" t="s">
        <v>35</v>
      </c>
      <c r="F367" s="77">
        <v>43483</v>
      </c>
      <c r="G367" s="7">
        <v>46748</v>
      </c>
      <c r="H367" s="73" t="s">
        <v>586</v>
      </c>
      <c r="I367" s="192" t="s">
        <v>2250</v>
      </c>
      <c r="J367" s="192">
        <v>49594728584</v>
      </c>
      <c r="K367" s="72" t="s">
        <v>2251</v>
      </c>
      <c r="L367" s="73" t="s">
        <v>2293</v>
      </c>
      <c r="M367" s="73" t="s">
        <v>2294</v>
      </c>
      <c r="N367" s="73" t="s">
        <v>590</v>
      </c>
      <c r="O367" s="160">
        <v>4335</v>
      </c>
      <c r="P367" s="72" t="s">
        <v>1124</v>
      </c>
      <c r="Q367" s="72" t="s">
        <v>2295</v>
      </c>
      <c r="R367" s="72" t="s">
        <v>2296</v>
      </c>
      <c r="S367" s="8" t="s">
        <v>420</v>
      </c>
      <c r="T367" s="73" t="s">
        <v>45</v>
      </c>
      <c r="U367" s="72" t="s">
        <v>330</v>
      </c>
      <c r="V367" s="73">
        <v>50</v>
      </c>
      <c r="W367" s="9" t="s">
        <v>2263</v>
      </c>
      <c r="X367" s="8" t="s">
        <v>2264</v>
      </c>
      <c r="Y367" s="73" t="s">
        <v>312</v>
      </c>
      <c r="Z367" s="7">
        <v>44995</v>
      </c>
      <c r="AA367" s="73"/>
      <c r="AB367" s="73"/>
      <c r="AC367" s="77"/>
      <c r="AD367" s="39" t="s">
        <v>279</v>
      </c>
    </row>
    <row r="368" spans="1:30" s="75" customFormat="1" ht="60" x14ac:dyDescent="0.25">
      <c r="A368" s="159" t="s">
        <v>2249</v>
      </c>
      <c r="B368" s="77">
        <v>43517</v>
      </c>
      <c r="C368" s="72" t="s">
        <v>593</v>
      </c>
      <c r="D368" s="73" t="s">
        <v>166</v>
      </c>
      <c r="E368" s="72" t="s">
        <v>35</v>
      </c>
      <c r="F368" s="77">
        <v>43483</v>
      </c>
      <c r="G368" s="7">
        <v>46748</v>
      </c>
      <c r="H368" s="73" t="s">
        <v>586</v>
      </c>
      <c r="I368" s="192" t="s">
        <v>2250</v>
      </c>
      <c r="J368" s="192">
        <v>49594728584</v>
      </c>
      <c r="K368" s="72" t="s">
        <v>2251</v>
      </c>
      <c r="L368" s="73" t="s">
        <v>2297</v>
      </c>
      <c r="M368" s="73" t="s">
        <v>2298</v>
      </c>
      <c r="N368" s="73" t="s">
        <v>590</v>
      </c>
      <c r="O368" s="160">
        <v>3915</v>
      </c>
      <c r="P368" s="72" t="s">
        <v>1124</v>
      </c>
      <c r="Q368" s="72" t="s">
        <v>2299</v>
      </c>
      <c r="R368" s="72" t="s">
        <v>2300</v>
      </c>
      <c r="S368" s="8" t="s">
        <v>420</v>
      </c>
      <c r="T368" s="73" t="s">
        <v>45</v>
      </c>
      <c r="U368" s="72" t="s">
        <v>330</v>
      </c>
      <c r="V368" s="73">
        <v>50</v>
      </c>
      <c r="W368" s="9" t="s">
        <v>2263</v>
      </c>
      <c r="X368" s="8" t="s">
        <v>2264</v>
      </c>
      <c r="Y368" s="73" t="s">
        <v>312</v>
      </c>
      <c r="Z368" s="7">
        <v>44995</v>
      </c>
      <c r="AA368" s="73"/>
      <c r="AB368" s="73"/>
      <c r="AC368" s="77"/>
      <c r="AD368" s="39" t="s">
        <v>279</v>
      </c>
    </row>
    <row r="369" spans="1:30" s="75" customFormat="1" ht="75" x14ac:dyDescent="0.25">
      <c r="A369" s="159" t="s">
        <v>2249</v>
      </c>
      <c r="B369" s="77">
        <v>43517</v>
      </c>
      <c r="C369" s="72" t="s">
        <v>593</v>
      </c>
      <c r="D369" s="73" t="s">
        <v>166</v>
      </c>
      <c r="E369" s="72" t="s">
        <v>35</v>
      </c>
      <c r="F369" s="77">
        <v>43483</v>
      </c>
      <c r="G369" s="7">
        <v>46748</v>
      </c>
      <c r="H369" s="73" t="s">
        <v>586</v>
      </c>
      <c r="I369" s="192" t="s">
        <v>2250</v>
      </c>
      <c r="J369" s="192">
        <v>49594728584</v>
      </c>
      <c r="K369" s="72" t="s">
        <v>2251</v>
      </c>
      <c r="L369" s="73" t="s">
        <v>2301</v>
      </c>
      <c r="M369" s="73" t="s">
        <v>2302</v>
      </c>
      <c r="N369" s="73" t="s">
        <v>590</v>
      </c>
      <c r="O369" s="160">
        <v>3384</v>
      </c>
      <c r="P369" s="72" t="s">
        <v>1124</v>
      </c>
      <c r="Q369" s="72" t="s">
        <v>2303</v>
      </c>
      <c r="R369" s="72" t="s">
        <v>2304</v>
      </c>
      <c r="S369" s="8" t="s">
        <v>420</v>
      </c>
      <c r="T369" s="73" t="s">
        <v>45</v>
      </c>
      <c r="U369" s="72" t="s">
        <v>330</v>
      </c>
      <c r="V369" s="73">
        <v>50</v>
      </c>
      <c r="W369" s="9" t="s">
        <v>2263</v>
      </c>
      <c r="X369" s="8" t="s">
        <v>2264</v>
      </c>
      <c r="Y369" s="73" t="s">
        <v>312</v>
      </c>
      <c r="Z369" s="7">
        <v>44995</v>
      </c>
      <c r="AA369" s="73"/>
      <c r="AB369" s="73"/>
      <c r="AC369" s="77"/>
      <c r="AD369" s="39" t="s">
        <v>279</v>
      </c>
    </row>
    <row r="370" spans="1:30" s="75" customFormat="1" ht="60" x14ac:dyDescent="0.25">
      <c r="A370" s="159" t="s">
        <v>2249</v>
      </c>
      <c r="B370" s="77">
        <v>43517</v>
      </c>
      <c r="C370" s="72" t="s">
        <v>593</v>
      </c>
      <c r="D370" s="73" t="s">
        <v>166</v>
      </c>
      <c r="E370" s="72" t="s">
        <v>35</v>
      </c>
      <c r="F370" s="77">
        <v>43483</v>
      </c>
      <c r="G370" s="7">
        <v>46748</v>
      </c>
      <c r="H370" s="73" t="s">
        <v>586</v>
      </c>
      <c r="I370" s="192" t="s">
        <v>2250</v>
      </c>
      <c r="J370" s="192">
        <v>49594728584</v>
      </c>
      <c r="K370" s="72" t="s">
        <v>2251</v>
      </c>
      <c r="L370" s="73" t="s">
        <v>2305</v>
      </c>
      <c r="M370" s="73" t="s">
        <v>2306</v>
      </c>
      <c r="N370" s="73" t="s">
        <v>590</v>
      </c>
      <c r="O370" s="160">
        <v>3322</v>
      </c>
      <c r="P370" s="72" t="s">
        <v>1124</v>
      </c>
      <c r="Q370" s="72" t="s">
        <v>2307</v>
      </c>
      <c r="R370" s="72" t="s">
        <v>2308</v>
      </c>
      <c r="S370" s="8" t="s">
        <v>420</v>
      </c>
      <c r="T370" s="73" t="s">
        <v>45</v>
      </c>
      <c r="U370" s="72" t="s">
        <v>330</v>
      </c>
      <c r="V370" s="73">
        <v>50</v>
      </c>
      <c r="W370" s="9" t="s">
        <v>2263</v>
      </c>
      <c r="X370" s="8" t="s">
        <v>2264</v>
      </c>
      <c r="Y370" s="73" t="s">
        <v>312</v>
      </c>
      <c r="Z370" s="7">
        <v>44995</v>
      </c>
      <c r="AA370" s="73"/>
      <c r="AB370" s="73"/>
      <c r="AC370" s="77"/>
      <c r="AD370" s="39" t="s">
        <v>279</v>
      </c>
    </row>
    <row r="371" spans="1:30" s="10" customFormat="1" ht="75" x14ac:dyDescent="0.25">
      <c r="A371" s="41" t="s">
        <v>2249</v>
      </c>
      <c r="B371" s="28">
        <v>43517</v>
      </c>
      <c r="C371" s="42" t="s">
        <v>593</v>
      </c>
      <c r="D371" s="8" t="s">
        <v>166</v>
      </c>
      <c r="E371" s="9" t="s">
        <v>35</v>
      </c>
      <c r="F371" s="7">
        <v>43483</v>
      </c>
      <c r="G371" s="7">
        <v>46748</v>
      </c>
      <c r="H371" s="8" t="s">
        <v>586</v>
      </c>
      <c r="I371" s="13" t="s">
        <v>2250</v>
      </c>
      <c r="J371" s="13">
        <v>49594728584</v>
      </c>
      <c r="K371" s="9" t="s">
        <v>2251</v>
      </c>
      <c r="L371" s="8" t="s">
        <v>2309</v>
      </c>
      <c r="M371" s="8" t="s">
        <v>2310</v>
      </c>
      <c r="N371" s="8" t="s">
        <v>590</v>
      </c>
      <c r="O371" s="15">
        <v>4443</v>
      </c>
      <c r="P371" s="9" t="s">
        <v>57</v>
      </c>
      <c r="Q371" s="9" t="s">
        <v>2311</v>
      </c>
      <c r="R371" s="9" t="s">
        <v>2312</v>
      </c>
      <c r="S371" s="8" t="s">
        <v>420</v>
      </c>
      <c r="T371" s="8" t="s">
        <v>45</v>
      </c>
      <c r="U371" s="9" t="s">
        <v>60</v>
      </c>
      <c r="V371" s="65">
        <v>50</v>
      </c>
      <c r="W371" s="9" t="s">
        <v>2263</v>
      </c>
      <c r="X371" s="8" t="s">
        <v>2264</v>
      </c>
      <c r="Y371" s="73" t="s">
        <v>312</v>
      </c>
      <c r="Z371" s="7">
        <v>44995</v>
      </c>
      <c r="AA371" s="8"/>
      <c r="AB371" s="8"/>
      <c r="AC371" s="8"/>
      <c r="AD371" s="39" t="s">
        <v>279</v>
      </c>
    </row>
    <row r="372" spans="1:30" s="10" customFormat="1" ht="60" x14ac:dyDescent="0.25">
      <c r="A372" s="41" t="s">
        <v>2249</v>
      </c>
      <c r="B372" s="28">
        <v>43517</v>
      </c>
      <c r="C372" s="42" t="s">
        <v>593</v>
      </c>
      <c r="D372" s="8" t="s">
        <v>166</v>
      </c>
      <c r="E372" s="9" t="s">
        <v>35</v>
      </c>
      <c r="F372" s="7">
        <v>43483</v>
      </c>
      <c r="G372" s="7">
        <v>46748</v>
      </c>
      <c r="H372" s="8" t="s">
        <v>586</v>
      </c>
      <c r="I372" s="13" t="s">
        <v>2250</v>
      </c>
      <c r="J372" s="13">
        <v>49594728584</v>
      </c>
      <c r="K372" s="9" t="s">
        <v>2251</v>
      </c>
      <c r="L372" s="8" t="s">
        <v>2313</v>
      </c>
      <c r="M372" s="8" t="s">
        <v>2314</v>
      </c>
      <c r="N372" s="8" t="s">
        <v>590</v>
      </c>
      <c r="O372" s="15">
        <v>5234</v>
      </c>
      <c r="P372" s="9" t="s">
        <v>57</v>
      </c>
      <c r="Q372" s="9" t="s">
        <v>2315</v>
      </c>
      <c r="R372" s="9" t="s">
        <v>2316</v>
      </c>
      <c r="S372" s="8" t="s">
        <v>420</v>
      </c>
      <c r="T372" s="8" t="s">
        <v>45</v>
      </c>
      <c r="U372" s="9" t="s">
        <v>60</v>
      </c>
      <c r="V372" s="65">
        <v>75</v>
      </c>
      <c r="W372" s="9" t="s">
        <v>2263</v>
      </c>
      <c r="X372" s="8" t="s">
        <v>2264</v>
      </c>
      <c r="Y372" s="73" t="s">
        <v>312</v>
      </c>
      <c r="Z372" s="7">
        <v>44995</v>
      </c>
      <c r="AA372" s="8"/>
      <c r="AB372" s="8"/>
      <c r="AC372" s="8"/>
      <c r="AD372" s="39" t="s">
        <v>279</v>
      </c>
    </row>
    <row r="373" spans="1:30" s="10" customFormat="1" ht="60" x14ac:dyDescent="0.25">
      <c r="A373" s="41" t="s">
        <v>2249</v>
      </c>
      <c r="B373" s="28">
        <v>43517</v>
      </c>
      <c r="C373" s="42" t="s">
        <v>593</v>
      </c>
      <c r="D373" s="8" t="s">
        <v>166</v>
      </c>
      <c r="E373" s="9" t="s">
        <v>35</v>
      </c>
      <c r="F373" s="7">
        <v>43483</v>
      </c>
      <c r="G373" s="7">
        <v>46436</v>
      </c>
      <c r="H373" s="8" t="s">
        <v>586</v>
      </c>
      <c r="I373" s="13" t="s">
        <v>2250</v>
      </c>
      <c r="J373" s="13">
        <v>49594728584</v>
      </c>
      <c r="K373" s="9" t="s">
        <v>2251</v>
      </c>
      <c r="L373" s="8" t="s">
        <v>2317</v>
      </c>
      <c r="M373" s="8" t="s">
        <v>2318</v>
      </c>
      <c r="N373" s="8" t="s">
        <v>590</v>
      </c>
      <c r="O373" s="15">
        <v>5067</v>
      </c>
      <c r="P373" s="9" t="s">
        <v>57</v>
      </c>
      <c r="Q373" s="9" t="s">
        <v>2319</v>
      </c>
      <c r="R373" s="9" t="s">
        <v>2320</v>
      </c>
      <c r="S373" s="8" t="s">
        <v>44</v>
      </c>
      <c r="T373" s="8" t="s">
        <v>45</v>
      </c>
      <c r="U373" s="9" t="s">
        <v>60</v>
      </c>
      <c r="V373" s="65">
        <v>50</v>
      </c>
      <c r="W373" s="8"/>
      <c r="X373" s="8"/>
      <c r="Y373" s="8"/>
      <c r="Z373" s="8"/>
      <c r="AA373" s="8"/>
      <c r="AB373" s="8"/>
      <c r="AC373" s="8"/>
      <c r="AD373" s="39" t="s">
        <v>279</v>
      </c>
    </row>
    <row r="374" spans="1:30" s="10" customFormat="1" ht="60" x14ac:dyDescent="0.25">
      <c r="A374" s="41" t="s">
        <v>2249</v>
      </c>
      <c r="B374" s="28">
        <v>43517</v>
      </c>
      <c r="C374" s="42" t="s">
        <v>593</v>
      </c>
      <c r="D374" s="8" t="s">
        <v>166</v>
      </c>
      <c r="E374" s="9" t="s">
        <v>35</v>
      </c>
      <c r="F374" s="7">
        <v>43483</v>
      </c>
      <c r="G374" s="7">
        <v>46436</v>
      </c>
      <c r="H374" s="8" t="s">
        <v>586</v>
      </c>
      <c r="I374" s="13" t="s">
        <v>2250</v>
      </c>
      <c r="J374" s="13">
        <v>49594728584</v>
      </c>
      <c r="K374" s="9" t="s">
        <v>2251</v>
      </c>
      <c r="L374" s="8" t="s">
        <v>2321</v>
      </c>
      <c r="M374" s="8" t="s">
        <v>2322</v>
      </c>
      <c r="N374" s="8" t="s">
        <v>590</v>
      </c>
      <c r="O374" s="15">
        <v>4447</v>
      </c>
      <c r="P374" s="9" t="s">
        <v>57</v>
      </c>
      <c r="Q374" s="9" t="s">
        <v>2323</v>
      </c>
      <c r="R374" s="9" t="s">
        <v>2324</v>
      </c>
      <c r="S374" s="8" t="s">
        <v>44</v>
      </c>
      <c r="T374" s="8" t="s">
        <v>45</v>
      </c>
      <c r="U374" s="9" t="s">
        <v>60</v>
      </c>
      <c r="V374" s="65">
        <v>50</v>
      </c>
      <c r="W374" s="8"/>
      <c r="X374" s="8"/>
      <c r="Y374" s="8"/>
      <c r="Z374" s="8"/>
      <c r="AA374" s="8"/>
      <c r="AB374" s="8"/>
      <c r="AC374" s="8"/>
      <c r="AD374" s="39" t="s">
        <v>279</v>
      </c>
    </row>
    <row r="375" spans="1:30" s="10" customFormat="1" ht="60" x14ac:dyDescent="0.25">
      <c r="A375" s="41" t="s">
        <v>2249</v>
      </c>
      <c r="B375" s="28">
        <v>43517</v>
      </c>
      <c r="C375" s="42" t="s">
        <v>593</v>
      </c>
      <c r="D375" s="8" t="s">
        <v>166</v>
      </c>
      <c r="E375" s="9" t="s">
        <v>35</v>
      </c>
      <c r="F375" s="7">
        <v>43483</v>
      </c>
      <c r="G375" s="7">
        <v>45789</v>
      </c>
      <c r="H375" s="8" t="s">
        <v>586</v>
      </c>
      <c r="I375" s="13" t="s">
        <v>2250</v>
      </c>
      <c r="J375" s="13">
        <v>49594728584</v>
      </c>
      <c r="K375" s="9" t="s">
        <v>2251</v>
      </c>
      <c r="L375" s="8" t="s">
        <v>2325</v>
      </c>
      <c r="M375" s="8" t="s">
        <v>2326</v>
      </c>
      <c r="N375" s="8" t="s">
        <v>590</v>
      </c>
      <c r="O375" s="15">
        <v>3180</v>
      </c>
      <c r="P375" s="9" t="s">
        <v>57</v>
      </c>
      <c r="Q375" s="9" t="s">
        <v>2327</v>
      </c>
      <c r="R375" s="9" t="s">
        <v>2328</v>
      </c>
      <c r="S375" s="8" t="s">
        <v>44</v>
      </c>
      <c r="T375" s="8" t="s">
        <v>45</v>
      </c>
      <c r="U375" s="9" t="s">
        <v>60</v>
      </c>
      <c r="V375" s="65">
        <v>50</v>
      </c>
      <c r="W375" s="9"/>
      <c r="X375" s="8"/>
      <c r="Y375" s="73"/>
      <c r="Z375" s="7"/>
      <c r="AA375" s="8"/>
      <c r="AB375" s="8"/>
      <c r="AC375" s="8"/>
      <c r="AD375" s="39" t="s">
        <v>279</v>
      </c>
    </row>
    <row r="376" spans="1:30" s="10" customFormat="1" ht="60" x14ac:dyDescent="0.25">
      <c r="A376" s="41" t="s">
        <v>2249</v>
      </c>
      <c r="B376" s="28">
        <v>43517</v>
      </c>
      <c r="C376" s="42" t="s">
        <v>593</v>
      </c>
      <c r="D376" s="8" t="s">
        <v>166</v>
      </c>
      <c r="E376" s="9" t="s">
        <v>35</v>
      </c>
      <c r="F376" s="7">
        <v>43483</v>
      </c>
      <c r="G376" s="7">
        <v>45789</v>
      </c>
      <c r="H376" s="8" t="s">
        <v>586</v>
      </c>
      <c r="I376" s="13" t="s">
        <v>2250</v>
      </c>
      <c r="J376" s="13">
        <v>49594728584</v>
      </c>
      <c r="K376" s="9" t="s">
        <v>2251</v>
      </c>
      <c r="L376" s="8" t="s">
        <v>2329</v>
      </c>
      <c r="M376" s="8" t="s">
        <v>2330</v>
      </c>
      <c r="N376" s="8" t="s">
        <v>590</v>
      </c>
      <c r="O376" s="15">
        <v>4669</v>
      </c>
      <c r="P376" s="9" t="s">
        <v>57</v>
      </c>
      <c r="Q376" s="9" t="s">
        <v>2331</v>
      </c>
      <c r="R376" s="9" t="s">
        <v>2332</v>
      </c>
      <c r="S376" s="8" t="s">
        <v>44</v>
      </c>
      <c r="T376" s="8" t="s">
        <v>45</v>
      </c>
      <c r="U376" s="9" t="s">
        <v>60</v>
      </c>
      <c r="V376" s="65">
        <v>50</v>
      </c>
      <c r="W376" s="8"/>
      <c r="X376" s="8"/>
      <c r="Y376" s="8"/>
      <c r="Z376" s="8"/>
      <c r="AA376" s="8"/>
      <c r="AB376" s="8"/>
      <c r="AC376" s="8"/>
      <c r="AD376" s="39" t="s">
        <v>279</v>
      </c>
    </row>
    <row r="377" spans="1:30" s="10" customFormat="1" ht="60" x14ac:dyDescent="0.25">
      <c r="A377" s="41" t="s">
        <v>2249</v>
      </c>
      <c r="B377" s="28">
        <v>43517</v>
      </c>
      <c r="C377" s="42" t="s">
        <v>593</v>
      </c>
      <c r="D377" s="8" t="s">
        <v>166</v>
      </c>
      <c r="E377" s="9" t="s">
        <v>35</v>
      </c>
      <c r="F377" s="7">
        <v>43483</v>
      </c>
      <c r="G377" s="7">
        <v>46748</v>
      </c>
      <c r="H377" s="8" t="s">
        <v>586</v>
      </c>
      <c r="I377" s="13" t="s">
        <v>2250</v>
      </c>
      <c r="J377" s="13">
        <v>49594728584</v>
      </c>
      <c r="K377" s="9" t="s">
        <v>2251</v>
      </c>
      <c r="L377" s="8" t="s">
        <v>2333</v>
      </c>
      <c r="M377" s="8" t="s">
        <v>2334</v>
      </c>
      <c r="N377" s="8" t="s">
        <v>590</v>
      </c>
      <c r="O377" s="15">
        <v>3864</v>
      </c>
      <c r="P377" s="9" t="s">
        <v>57</v>
      </c>
      <c r="Q377" s="9" t="s">
        <v>2335</v>
      </c>
      <c r="R377" s="9" t="s">
        <v>2336</v>
      </c>
      <c r="S377" s="8" t="s">
        <v>420</v>
      </c>
      <c r="T377" s="8" t="s">
        <v>45</v>
      </c>
      <c r="U377" s="9" t="s">
        <v>60</v>
      </c>
      <c r="V377" s="65">
        <v>50</v>
      </c>
      <c r="W377" s="9" t="s">
        <v>2263</v>
      </c>
      <c r="X377" s="8" t="s">
        <v>2264</v>
      </c>
      <c r="Y377" s="73" t="s">
        <v>312</v>
      </c>
      <c r="Z377" s="7">
        <v>44995</v>
      </c>
      <c r="AA377" s="8"/>
      <c r="AB377" s="8"/>
      <c r="AC377" s="8"/>
      <c r="AD377" s="39" t="s">
        <v>279</v>
      </c>
    </row>
    <row r="378" spans="1:30" s="10" customFormat="1" ht="75" x14ac:dyDescent="0.25">
      <c r="A378" s="41" t="s">
        <v>2249</v>
      </c>
      <c r="B378" s="28">
        <v>43517</v>
      </c>
      <c r="C378" s="42" t="s">
        <v>593</v>
      </c>
      <c r="D378" s="8" t="s">
        <v>166</v>
      </c>
      <c r="E378" s="9" t="s">
        <v>35</v>
      </c>
      <c r="F378" s="7">
        <v>43483</v>
      </c>
      <c r="G378" s="7">
        <v>46748</v>
      </c>
      <c r="H378" s="8" t="s">
        <v>586</v>
      </c>
      <c r="I378" s="13" t="s">
        <v>2250</v>
      </c>
      <c r="J378" s="13">
        <v>49594728584</v>
      </c>
      <c r="K378" s="9" t="s">
        <v>2251</v>
      </c>
      <c r="L378" s="8" t="s">
        <v>2337</v>
      </c>
      <c r="M378" s="8" t="s">
        <v>2338</v>
      </c>
      <c r="N378" s="8" t="s">
        <v>590</v>
      </c>
      <c r="O378" s="15">
        <v>4650</v>
      </c>
      <c r="P378" s="9" t="s">
        <v>57</v>
      </c>
      <c r="Q378" s="9" t="s">
        <v>2339</v>
      </c>
      <c r="R378" s="9" t="s">
        <v>2340</v>
      </c>
      <c r="S378" s="8" t="s">
        <v>420</v>
      </c>
      <c r="T378" s="8" t="s">
        <v>45</v>
      </c>
      <c r="U378" s="9" t="s">
        <v>60</v>
      </c>
      <c r="V378" s="65">
        <v>75</v>
      </c>
      <c r="W378" s="9" t="s">
        <v>2263</v>
      </c>
      <c r="X378" s="8" t="s">
        <v>2264</v>
      </c>
      <c r="Y378" s="73" t="s">
        <v>312</v>
      </c>
      <c r="Z378" s="7">
        <v>44995</v>
      </c>
      <c r="AA378" s="8"/>
      <c r="AB378" s="8"/>
      <c r="AC378" s="8"/>
      <c r="AD378" s="39" t="s">
        <v>279</v>
      </c>
    </row>
    <row r="379" spans="1:30" s="10" customFormat="1" ht="75" x14ac:dyDescent="0.25">
      <c r="A379" s="41" t="s">
        <v>2249</v>
      </c>
      <c r="B379" s="28">
        <v>43517</v>
      </c>
      <c r="C379" s="42" t="s">
        <v>593</v>
      </c>
      <c r="D379" s="8" t="s">
        <v>166</v>
      </c>
      <c r="E379" s="9" t="s">
        <v>35</v>
      </c>
      <c r="F379" s="7">
        <v>43483</v>
      </c>
      <c r="G379" s="7">
        <v>46748</v>
      </c>
      <c r="H379" s="8" t="s">
        <v>586</v>
      </c>
      <c r="I379" s="13" t="s">
        <v>2250</v>
      </c>
      <c r="J379" s="13">
        <v>49594728584</v>
      </c>
      <c r="K379" s="9" t="s">
        <v>2251</v>
      </c>
      <c r="L379" s="8" t="s">
        <v>2341</v>
      </c>
      <c r="M379" s="8" t="s">
        <v>2342</v>
      </c>
      <c r="N379" s="8" t="s">
        <v>590</v>
      </c>
      <c r="O379" s="15">
        <v>3910</v>
      </c>
      <c r="P379" s="9" t="s">
        <v>57</v>
      </c>
      <c r="Q379" s="9" t="s">
        <v>2343</v>
      </c>
      <c r="R379" s="9" t="s">
        <v>2344</v>
      </c>
      <c r="S379" s="8" t="s">
        <v>420</v>
      </c>
      <c r="T379" s="8" t="s">
        <v>45</v>
      </c>
      <c r="U379" s="9" t="s">
        <v>60</v>
      </c>
      <c r="V379" s="65">
        <v>50</v>
      </c>
      <c r="W379" s="9" t="s">
        <v>2263</v>
      </c>
      <c r="X379" s="8" t="s">
        <v>2264</v>
      </c>
      <c r="Y379" s="73" t="s">
        <v>312</v>
      </c>
      <c r="Z379" s="7">
        <v>44995</v>
      </c>
      <c r="AA379" s="8"/>
      <c r="AB379" s="8"/>
      <c r="AC379" s="8"/>
      <c r="AD379" s="39" t="s">
        <v>279</v>
      </c>
    </row>
    <row r="380" spans="1:30" s="10" customFormat="1" ht="120" x14ac:dyDescent="0.25">
      <c r="A380" s="41" t="s">
        <v>2249</v>
      </c>
      <c r="B380" s="28">
        <v>43517</v>
      </c>
      <c r="C380" s="42" t="s">
        <v>593</v>
      </c>
      <c r="D380" s="8" t="s">
        <v>166</v>
      </c>
      <c r="E380" s="9" t="s">
        <v>35</v>
      </c>
      <c r="F380" s="7">
        <v>43483</v>
      </c>
      <c r="G380" s="7">
        <v>46748</v>
      </c>
      <c r="H380" s="8" t="s">
        <v>586</v>
      </c>
      <c r="I380" s="13" t="s">
        <v>2250</v>
      </c>
      <c r="J380" s="13">
        <v>49594728584</v>
      </c>
      <c r="K380" s="9" t="s">
        <v>2251</v>
      </c>
      <c r="L380" s="8" t="s">
        <v>2345</v>
      </c>
      <c r="M380" s="8" t="s">
        <v>2346</v>
      </c>
      <c r="N380" s="8" t="s">
        <v>590</v>
      </c>
      <c r="O380" s="15">
        <v>4717</v>
      </c>
      <c r="P380" s="9" t="s">
        <v>57</v>
      </c>
      <c r="Q380" s="9" t="s">
        <v>2347</v>
      </c>
      <c r="R380" s="9" t="s">
        <v>2348</v>
      </c>
      <c r="S380" s="8" t="s">
        <v>420</v>
      </c>
      <c r="T380" s="8" t="s">
        <v>45</v>
      </c>
      <c r="U380" s="9" t="s">
        <v>60</v>
      </c>
      <c r="V380" s="65">
        <v>75</v>
      </c>
      <c r="W380" s="9" t="s">
        <v>2263</v>
      </c>
      <c r="X380" s="8" t="s">
        <v>2264</v>
      </c>
      <c r="Y380" s="73" t="s">
        <v>312</v>
      </c>
      <c r="Z380" s="7">
        <v>44995</v>
      </c>
      <c r="AA380" s="8"/>
      <c r="AB380" s="8"/>
      <c r="AC380" s="8"/>
      <c r="AD380" s="39" t="s">
        <v>279</v>
      </c>
    </row>
    <row r="381" spans="1:30" s="10" customFormat="1" ht="60" x14ac:dyDescent="0.25">
      <c r="A381" s="123" t="s">
        <v>2249</v>
      </c>
      <c r="B381" s="91">
        <v>43517</v>
      </c>
      <c r="C381" s="93" t="s">
        <v>593</v>
      </c>
      <c r="D381" s="92" t="s">
        <v>166</v>
      </c>
      <c r="E381" s="93" t="s">
        <v>35</v>
      </c>
      <c r="F381" s="91">
        <f>$F$380</f>
        <v>43483</v>
      </c>
      <c r="G381" s="91">
        <v>45139</v>
      </c>
      <c r="H381" s="92" t="s">
        <v>586</v>
      </c>
      <c r="I381" s="149" t="s">
        <v>2250</v>
      </c>
      <c r="J381" s="149">
        <v>49594728584</v>
      </c>
      <c r="K381" s="93" t="s">
        <v>2251</v>
      </c>
      <c r="L381" s="93" t="s">
        <v>2349</v>
      </c>
      <c r="M381" s="93" t="s">
        <v>2350</v>
      </c>
      <c r="N381" s="92" t="s">
        <v>590</v>
      </c>
      <c r="O381" s="94">
        <v>5000</v>
      </c>
      <c r="P381" s="92" t="s">
        <v>41</v>
      </c>
      <c r="Q381" s="93" t="s">
        <v>2351</v>
      </c>
      <c r="R381" s="93" t="s">
        <v>2352</v>
      </c>
      <c r="S381" s="92" t="s">
        <v>44</v>
      </c>
      <c r="T381" s="92" t="s">
        <v>45</v>
      </c>
      <c r="U381" s="93" t="s">
        <v>46</v>
      </c>
      <c r="V381" s="92">
        <v>50</v>
      </c>
      <c r="W381" s="8"/>
      <c r="X381" s="8"/>
      <c r="Y381" s="9"/>
      <c r="Z381" s="9"/>
      <c r="AA381" s="73" t="s">
        <v>2353</v>
      </c>
      <c r="AB381" s="73" t="s">
        <v>135</v>
      </c>
      <c r="AC381" s="7">
        <v>45142</v>
      </c>
      <c r="AD381" s="20" t="s">
        <v>2354</v>
      </c>
    </row>
    <row r="382" spans="1:30" s="10" customFormat="1" ht="60" x14ac:dyDescent="0.25">
      <c r="A382" s="123" t="s">
        <v>2249</v>
      </c>
      <c r="B382" s="91">
        <v>43517</v>
      </c>
      <c r="C382" s="93" t="s">
        <v>593</v>
      </c>
      <c r="D382" s="92" t="s">
        <v>166</v>
      </c>
      <c r="E382" s="93" t="s">
        <v>35</v>
      </c>
      <c r="F382" s="91">
        <f>$F$380</f>
        <v>43483</v>
      </c>
      <c r="G382" s="91">
        <v>45139</v>
      </c>
      <c r="H382" s="92" t="s">
        <v>586</v>
      </c>
      <c r="I382" s="149" t="s">
        <v>2250</v>
      </c>
      <c r="J382" s="149">
        <v>49594728584</v>
      </c>
      <c r="K382" s="93" t="s">
        <v>2251</v>
      </c>
      <c r="L382" s="93" t="s">
        <v>2355</v>
      </c>
      <c r="M382" s="93" t="s">
        <v>2356</v>
      </c>
      <c r="N382" s="92" t="s">
        <v>590</v>
      </c>
      <c r="O382" s="94">
        <v>10000</v>
      </c>
      <c r="P382" s="92" t="s">
        <v>41</v>
      </c>
      <c r="Q382" s="93" t="s">
        <v>2357</v>
      </c>
      <c r="R382" s="93" t="s">
        <v>2358</v>
      </c>
      <c r="S382" s="92" t="s">
        <v>44</v>
      </c>
      <c r="T382" s="92" t="s">
        <v>45</v>
      </c>
      <c r="U382" s="93" t="s">
        <v>46</v>
      </c>
      <c r="V382" s="92">
        <v>100</v>
      </c>
      <c r="W382" s="8"/>
      <c r="X382" s="8"/>
      <c r="Y382" s="9"/>
      <c r="Z382" s="9"/>
      <c r="AA382" s="73" t="s">
        <v>2353</v>
      </c>
      <c r="AB382" s="73" t="s">
        <v>135</v>
      </c>
      <c r="AC382" s="7">
        <v>45142</v>
      </c>
      <c r="AD382" s="20" t="s">
        <v>2354</v>
      </c>
    </row>
    <row r="383" spans="1:30" s="10" customFormat="1" ht="60" x14ac:dyDescent="0.25">
      <c r="A383" s="123" t="s">
        <v>2249</v>
      </c>
      <c r="B383" s="91">
        <v>43517</v>
      </c>
      <c r="C383" s="93" t="s">
        <v>593</v>
      </c>
      <c r="D383" s="92" t="s">
        <v>166</v>
      </c>
      <c r="E383" s="93" t="s">
        <v>35</v>
      </c>
      <c r="F383" s="91">
        <f>$F$380</f>
        <v>43483</v>
      </c>
      <c r="G383" s="91">
        <v>45139</v>
      </c>
      <c r="H383" s="92" t="s">
        <v>586</v>
      </c>
      <c r="I383" s="149" t="s">
        <v>2250</v>
      </c>
      <c r="J383" s="149">
        <v>49594728584</v>
      </c>
      <c r="K383" s="93" t="s">
        <v>2251</v>
      </c>
      <c r="L383" s="93" t="s">
        <v>2359</v>
      </c>
      <c r="M383" s="93" t="s">
        <v>2360</v>
      </c>
      <c r="N383" s="92" t="s">
        <v>590</v>
      </c>
      <c r="O383" s="94">
        <v>10000</v>
      </c>
      <c r="P383" s="92" t="s">
        <v>41</v>
      </c>
      <c r="Q383" s="93" t="s">
        <v>2361</v>
      </c>
      <c r="R383" s="93" t="s">
        <v>2362</v>
      </c>
      <c r="S383" s="92" t="s">
        <v>44</v>
      </c>
      <c r="T383" s="92" t="s">
        <v>45</v>
      </c>
      <c r="U383" s="93" t="s">
        <v>46</v>
      </c>
      <c r="V383" s="92">
        <v>100</v>
      </c>
      <c r="W383" s="8"/>
      <c r="X383" s="8"/>
      <c r="Y383" s="9"/>
      <c r="Z383" s="9"/>
      <c r="AA383" s="73" t="s">
        <v>2353</v>
      </c>
      <c r="AB383" s="73" t="s">
        <v>135</v>
      </c>
      <c r="AC383" s="7">
        <v>45142</v>
      </c>
      <c r="AD383" s="20" t="s">
        <v>2354</v>
      </c>
    </row>
    <row r="384" spans="1:30" s="10" customFormat="1" ht="60" x14ac:dyDescent="0.25">
      <c r="A384" s="41" t="s">
        <v>2249</v>
      </c>
      <c r="B384" s="28">
        <v>43517</v>
      </c>
      <c r="C384" s="42" t="s">
        <v>593</v>
      </c>
      <c r="D384" s="8" t="s">
        <v>166</v>
      </c>
      <c r="E384" s="9" t="s">
        <v>35</v>
      </c>
      <c r="F384" s="7">
        <f>$F$380</f>
        <v>43483</v>
      </c>
      <c r="G384" s="7">
        <v>48744</v>
      </c>
      <c r="H384" s="8" t="s">
        <v>586</v>
      </c>
      <c r="I384" s="13" t="s">
        <v>2250</v>
      </c>
      <c r="J384" s="13">
        <v>49594728584</v>
      </c>
      <c r="K384" s="9" t="s">
        <v>2251</v>
      </c>
      <c r="L384" s="9" t="s">
        <v>2363</v>
      </c>
      <c r="M384" s="9" t="s">
        <v>589</v>
      </c>
      <c r="N384" s="8" t="s">
        <v>590</v>
      </c>
      <c r="O384" s="15">
        <v>23484</v>
      </c>
      <c r="P384" s="8" t="s">
        <v>57</v>
      </c>
      <c r="Q384" s="9" t="s">
        <v>591</v>
      </c>
      <c r="R384" s="9" t="s">
        <v>592</v>
      </c>
      <c r="S384" s="8" t="s">
        <v>486</v>
      </c>
      <c r="T384" s="8" t="s">
        <v>45</v>
      </c>
      <c r="U384" s="9" t="s">
        <v>60</v>
      </c>
      <c r="V384" s="8">
        <v>100</v>
      </c>
      <c r="W384" s="8"/>
      <c r="X384" s="8"/>
      <c r="Y384" s="9"/>
      <c r="Z384" s="9"/>
      <c r="AA384" s="8"/>
      <c r="AB384" s="8"/>
      <c r="AC384" s="8"/>
      <c r="AD384" s="39" t="s">
        <v>279</v>
      </c>
    </row>
    <row r="385" spans="1:30" s="10" customFormat="1" ht="60" x14ac:dyDescent="0.25">
      <c r="A385" s="41" t="s">
        <v>2249</v>
      </c>
      <c r="B385" s="28">
        <v>43599</v>
      </c>
      <c r="C385" s="42" t="s">
        <v>593</v>
      </c>
      <c r="D385" s="32" t="s">
        <v>166</v>
      </c>
      <c r="E385" s="9" t="s">
        <v>35</v>
      </c>
      <c r="F385" s="7">
        <v>43585</v>
      </c>
      <c r="G385" s="7">
        <v>48744</v>
      </c>
      <c r="H385" s="8" t="s">
        <v>586</v>
      </c>
      <c r="I385" s="13" t="s">
        <v>2250</v>
      </c>
      <c r="J385" s="13">
        <v>49594728584</v>
      </c>
      <c r="K385" s="9" t="s">
        <v>2251</v>
      </c>
      <c r="L385" s="9" t="s">
        <v>2364</v>
      </c>
      <c r="M385" s="9" t="s">
        <v>2365</v>
      </c>
      <c r="N385" s="8" t="s">
        <v>590</v>
      </c>
      <c r="O385" s="15">
        <v>12852</v>
      </c>
      <c r="P385" s="8" t="s">
        <v>57</v>
      </c>
      <c r="Q385" s="9" t="s">
        <v>2366</v>
      </c>
      <c r="R385" s="9" t="s">
        <v>2367</v>
      </c>
      <c r="S385" s="8" t="s">
        <v>486</v>
      </c>
      <c r="T385" s="8" t="s">
        <v>45</v>
      </c>
      <c r="U385" s="9" t="s">
        <v>641</v>
      </c>
      <c r="V385" s="32">
        <v>90</v>
      </c>
      <c r="W385" s="9" t="s">
        <v>2368</v>
      </c>
      <c r="X385" s="8" t="s">
        <v>2369</v>
      </c>
      <c r="Y385" s="9" t="s">
        <v>200</v>
      </c>
      <c r="Z385" s="36">
        <v>43585</v>
      </c>
      <c r="AA385" s="8"/>
      <c r="AB385" s="8"/>
      <c r="AC385" s="8"/>
      <c r="AD385" s="39" t="s">
        <v>279</v>
      </c>
    </row>
    <row r="386" spans="1:30" s="10" customFormat="1" ht="30" x14ac:dyDescent="0.25">
      <c r="A386" s="253" t="s">
        <v>2249</v>
      </c>
      <c r="B386" s="263">
        <v>43599</v>
      </c>
      <c r="C386" s="265" t="s">
        <v>593</v>
      </c>
      <c r="D386" s="297" t="s">
        <v>166</v>
      </c>
      <c r="E386" s="253" t="s">
        <v>35</v>
      </c>
      <c r="F386" s="267">
        <v>43585</v>
      </c>
      <c r="G386" s="267">
        <v>46748</v>
      </c>
      <c r="H386" s="255" t="s">
        <v>586</v>
      </c>
      <c r="I386" s="259" t="s">
        <v>2250</v>
      </c>
      <c r="J386" s="259">
        <v>49594728584</v>
      </c>
      <c r="K386" s="253" t="s">
        <v>2251</v>
      </c>
      <c r="L386" s="255" t="s">
        <v>2370</v>
      </c>
      <c r="M386" s="255" t="s">
        <v>2371</v>
      </c>
      <c r="N386" s="255" t="s">
        <v>590</v>
      </c>
      <c r="O386" s="261">
        <v>8220</v>
      </c>
      <c r="P386" s="255" t="s">
        <v>57</v>
      </c>
      <c r="Q386" s="253" t="s">
        <v>2372</v>
      </c>
      <c r="R386" s="253" t="s">
        <v>2373</v>
      </c>
      <c r="S386" s="253" t="s">
        <v>420</v>
      </c>
      <c r="T386" s="255" t="s">
        <v>45</v>
      </c>
      <c r="U386" s="253" t="s">
        <v>60</v>
      </c>
      <c r="V386" s="297">
        <v>100</v>
      </c>
      <c r="W386" s="9" t="s">
        <v>2374</v>
      </c>
      <c r="X386" s="8" t="s">
        <v>2369</v>
      </c>
      <c r="Y386" s="9" t="s">
        <v>200</v>
      </c>
      <c r="Z386" s="36">
        <v>43585</v>
      </c>
      <c r="AA386" s="8"/>
      <c r="AB386" s="8"/>
      <c r="AC386" s="8"/>
      <c r="AD386" s="39" t="s">
        <v>279</v>
      </c>
    </row>
    <row r="387" spans="1:30" s="10" customFormat="1" ht="60" x14ac:dyDescent="0.25">
      <c r="A387" s="254"/>
      <c r="B387" s="264"/>
      <c r="C387" s="266"/>
      <c r="D387" s="299"/>
      <c r="E387" s="254"/>
      <c r="F387" s="268"/>
      <c r="G387" s="268"/>
      <c r="H387" s="256"/>
      <c r="I387" s="260"/>
      <c r="J387" s="260"/>
      <c r="K387" s="254"/>
      <c r="L387" s="256"/>
      <c r="M387" s="256"/>
      <c r="N387" s="256"/>
      <c r="O387" s="262"/>
      <c r="P387" s="256"/>
      <c r="Q387" s="254"/>
      <c r="R387" s="254"/>
      <c r="S387" s="254"/>
      <c r="T387" s="256"/>
      <c r="U387" s="254"/>
      <c r="V387" s="299"/>
      <c r="W387" s="9" t="s">
        <v>2263</v>
      </c>
      <c r="X387" s="8" t="s">
        <v>2264</v>
      </c>
      <c r="Y387" s="73" t="s">
        <v>312</v>
      </c>
      <c r="Z387" s="7">
        <v>44995</v>
      </c>
      <c r="AA387" s="8"/>
      <c r="AB387" s="8"/>
      <c r="AC387" s="8"/>
      <c r="AD387" s="39" t="s">
        <v>279</v>
      </c>
    </row>
    <row r="388" spans="1:30" s="10" customFormat="1" ht="30" x14ac:dyDescent="0.25">
      <c r="A388" s="253" t="s">
        <v>2249</v>
      </c>
      <c r="B388" s="263">
        <v>43599</v>
      </c>
      <c r="C388" s="265" t="s">
        <v>593</v>
      </c>
      <c r="D388" s="297" t="s">
        <v>166</v>
      </c>
      <c r="E388" s="253" t="s">
        <v>35</v>
      </c>
      <c r="F388" s="267">
        <v>43585</v>
      </c>
      <c r="G388" s="267">
        <v>46748</v>
      </c>
      <c r="H388" s="255" t="s">
        <v>586</v>
      </c>
      <c r="I388" s="259" t="s">
        <v>2250</v>
      </c>
      <c r="J388" s="259">
        <v>49594728584</v>
      </c>
      <c r="K388" s="253" t="s">
        <v>2251</v>
      </c>
      <c r="L388" s="255" t="s">
        <v>2375</v>
      </c>
      <c r="M388" s="255" t="s">
        <v>2376</v>
      </c>
      <c r="N388" s="255" t="s">
        <v>590</v>
      </c>
      <c r="O388" s="261">
        <v>6657</v>
      </c>
      <c r="P388" s="255" t="s">
        <v>57</v>
      </c>
      <c r="Q388" s="253" t="s">
        <v>2377</v>
      </c>
      <c r="R388" s="253" t="s">
        <v>2378</v>
      </c>
      <c r="S388" s="255" t="s">
        <v>420</v>
      </c>
      <c r="T388" s="255" t="s">
        <v>45</v>
      </c>
      <c r="U388" s="253" t="s">
        <v>60</v>
      </c>
      <c r="V388" s="297">
        <v>100</v>
      </c>
      <c r="W388" s="9" t="s">
        <v>2379</v>
      </c>
      <c r="X388" s="8" t="s">
        <v>2369</v>
      </c>
      <c r="Y388" s="9" t="s">
        <v>200</v>
      </c>
      <c r="Z388" s="36">
        <v>43585</v>
      </c>
      <c r="AA388" s="8"/>
      <c r="AB388" s="8"/>
      <c r="AC388" s="8"/>
      <c r="AD388" s="39" t="s">
        <v>279</v>
      </c>
    </row>
    <row r="389" spans="1:30" s="10" customFormat="1" ht="60" x14ac:dyDescent="0.25">
      <c r="A389" s="254"/>
      <c r="B389" s="264"/>
      <c r="C389" s="266"/>
      <c r="D389" s="299"/>
      <c r="E389" s="254"/>
      <c r="F389" s="268"/>
      <c r="G389" s="268"/>
      <c r="H389" s="256"/>
      <c r="I389" s="260"/>
      <c r="J389" s="260"/>
      <c r="K389" s="254"/>
      <c r="L389" s="256"/>
      <c r="M389" s="256"/>
      <c r="N389" s="256"/>
      <c r="O389" s="262"/>
      <c r="P389" s="256"/>
      <c r="Q389" s="254"/>
      <c r="R389" s="254"/>
      <c r="S389" s="256"/>
      <c r="T389" s="256"/>
      <c r="U389" s="254"/>
      <c r="V389" s="299"/>
      <c r="W389" s="9" t="s">
        <v>2263</v>
      </c>
      <c r="X389" s="8" t="s">
        <v>2264</v>
      </c>
      <c r="Y389" s="73" t="s">
        <v>312</v>
      </c>
      <c r="Z389" s="7">
        <v>44995</v>
      </c>
      <c r="AA389" s="8"/>
      <c r="AB389" s="8"/>
      <c r="AC389" s="8"/>
      <c r="AD389" s="39" t="s">
        <v>279</v>
      </c>
    </row>
    <row r="390" spans="1:30" s="10" customFormat="1" ht="165" x14ac:dyDescent="0.25">
      <c r="A390" s="123" t="s">
        <v>2380</v>
      </c>
      <c r="B390" s="91">
        <v>43490</v>
      </c>
      <c r="C390" s="93" t="s">
        <v>2381</v>
      </c>
      <c r="D390" s="93" t="s">
        <v>1822</v>
      </c>
      <c r="E390" s="93" t="s">
        <v>35</v>
      </c>
      <c r="F390" s="91">
        <v>43486</v>
      </c>
      <c r="G390" s="91">
        <v>44052</v>
      </c>
      <c r="H390" s="92" t="s">
        <v>2382</v>
      </c>
      <c r="I390" s="149">
        <v>110020125</v>
      </c>
      <c r="J390" s="149">
        <v>41223157676</v>
      </c>
      <c r="K390" s="93" t="s">
        <v>2383</v>
      </c>
      <c r="L390" s="93" t="s">
        <v>2384</v>
      </c>
      <c r="M390" s="93" t="s">
        <v>2385</v>
      </c>
      <c r="N390" s="92" t="s">
        <v>195</v>
      </c>
      <c r="O390" s="94">
        <v>5625</v>
      </c>
      <c r="P390" s="93" t="s">
        <v>41</v>
      </c>
      <c r="Q390" s="93" t="s">
        <v>2386</v>
      </c>
      <c r="R390" s="93" t="s">
        <v>2387</v>
      </c>
      <c r="S390" s="92" t="s">
        <v>44</v>
      </c>
      <c r="T390" s="92" t="s">
        <v>45</v>
      </c>
      <c r="U390" s="93" t="s">
        <v>2388</v>
      </c>
      <c r="V390" s="92">
        <v>50</v>
      </c>
      <c r="W390" s="8"/>
      <c r="X390" s="8"/>
      <c r="Y390" s="8"/>
      <c r="Z390" s="8"/>
      <c r="AA390" s="32" t="s">
        <v>2012</v>
      </c>
      <c r="AB390" s="32" t="s">
        <v>350</v>
      </c>
      <c r="AC390" s="28">
        <v>44056</v>
      </c>
      <c r="AD390" s="88" t="s">
        <v>431</v>
      </c>
    </row>
    <row r="391" spans="1:30" s="111" customFormat="1" ht="60" x14ac:dyDescent="0.25">
      <c r="A391" s="155" t="s">
        <v>2389</v>
      </c>
      <c r="B391" s="117">
        <v>43495</v>
      </c>
      <c r="C391" s="99" t="s">
        <v>2390</v>
      </c>
      <c r="D391" s="99" t="s">
        <v>1822</v>
      </c>
      <c r="E391" s="99" t="s">
        <v>35</v>
      </c>
      <c r="F391" s="117">
        <v>43486</v>
      </c>
      <c r="G391" s="117">
        <v>44639</v>
      </c>
      <c r="H391" s="99" t="s">
        <v>2391</v>
      </c>
      <c r="I391" s="190">
        <v>97524891</v>
      </c>
      <c r="J391" s="190">
        <v>22359971851</v>
      </c>
      <c r="K391" s="99" t="s">
        <v>2392</v>
      </c>
      <c r="L391" s="100" t="s">
        <v>2393</v>
      </c>
      <c r="M391" s="100" t="s">
        <v>2394</v>
      </c>
      <c r="N391" s="100" t="s">
        <v>40</v>
      </c>
      <c r="O391" s="118">
        <v>5295</v>
      </c>
      <c r="P391" s="99" t="s">
        <v>41</v>
      </c>
      <c r="Q391" s="99" t="s">
        <v>2395</v>
      </c>
      <c r="R391" s="99" t="s">
        <v>2396</v>
      </c>
      <c r="S391" s="100" t="s">
        <v>44</v>
      </c>
      <c r="T391" s="100" t="s">
        <v>45</v>
      </c>
      <c r="U391" s="99" t="s">
        <v>46</v>
      </c>
      <c r="V391" s="100">
        <f t="shared" ref="V391:V400" si="12">O391*2.5/1000</f>
        <v>13.237500000000001</v>
      </c>
      <c r="W391" s="100"/>
      <c r="X391" s="100"/>
      <c r="Y391" s="100"/>
      <c r="Z391" s="100"/>
      <c r="AA391" s="73" t="s">
        <v>2397</v>
      </c>
      <c r="AB391" s="73" t="s">
        <v>934</v>
      </c>
      <c r="AC391" s="77">
        <v>44658</v>
      </c>
      <c r="AD391" s="157" t="s">
        <v>1807</v>
      </c>
    </row>
    <row r="392" spans="1:30" s="111" customFormat="1" ht="60" x14ac:dyDescent="0.25">
      <c r="A392" s="155" t="s">
        <v>2398</v>
      </c>
      <c r="B392" s="117">
        <v>43496</v>
      </c>
      <c r="C392" s="99" t="s">
        <v>2399</v>
      </c>
      <c r="D392" s="99" t="s">
        <v>1822</v>
      </c>
      <c r="E392" s="99" t="s">
        <v>35</v>
      </c>
      <c r="F392" s="117">
        <v>43489</v>
      </c>
      <c r="G392" s="117">
        <v>44639</v>
      </c>
      <c r="H392" s="100" t="s">
        <v>52</v>
      </c>
      <c r="I392" s="190" t="s">
        <v>53</v>
      </c>
      <c r="J392" s="190">
        <v>16276316370</v>
      </c>
      <c r="K392" s="100" t="s">
        <v>54</v>
      </c>
      <c r="L392" s="100" t="s">
        <v>2400</v>
      </c>
      <c r="M392" s="100" t="s">
        <v>2401</v>
      </c>
      <c r="N392" s="100" t="s">
        <v>40</v>
      </c>
      <c r="O392" s="118">
        <v>3831</v>
      </c>
      <c r="P392" s="99" t="s">
        <v>41</v>
      </c>
      <c r="Q392" s="99" t="s">
        <v>2402</v>
      </c>
      <c r="R392" s="99" t="s">
        <v>2403</v>
      </c>
      <c r="S392" s="100" t="s">
        <v>44</v>
      </c>
      <c r="T392" s="100" t="s">
        <v>45</v>
      </c>
      <c r="U392" s="99" t="s">
        <v>46</v>
      </c>
      <c r="V392" s="100">
        <f t="shared" si="12"/>
        <v>9.5775000000000006</v>
      </c>
      <c r="W392" s="100"/>
      <c r="X392" s="100"/>
      <c r="Y392" s="100"/>
      <c r="Z392" s="100"/>
      <c r="AA392" s="73" t="s">
        <v>2404</v>
      </c>
      <c r="AB392" s="73" t="s">
        <v>934</v>
      </c>
      <c r="AC392" s="77">
        <v>44658</v>
      </c>
      <c r="AD392" s="157" t="s">
        <v>1807</v>
      </c>
    </row>
    <row r="393" spans="1:30" s="111" customFormat="1" ht="60" x14ac:dyDescent="0.25">
      <c r="A393" s="155" t="s">
        <v>2398</v>
      </c>
      <c r="B393" s="117">
        <v>43496</v>
      </c>
      <c r="C393" s="99" t="s">
        <v>2399</v>
      </c>
      <c r="D393" s="99" t="s">
        <v>1822</v>
      </c>
      <c r="E393" s="99" t="s">
        <v>35</v>
      </c>
      <c r="F393" s="117">
        <v>43489</v>
      </c>
      <c r="G393" s="117">
        <v>44639</v>
      </c>
      <c r="H393" s="100" t="s">
        <v>52</v>
      </c>
      <c r="I393" s="190" t="s">
        <v>53</v>
      </c>
      <c r="J393" s="190">
        <v>16276316370</v>
      </c>
      <c r="K393" s="100" t="s">
        <v>54</v>
      </c>
      <c r="L393" s="100" t="s">
        <v>2405</v>
      </c>
      <c r="M393" s="100" t="s">
        <v>2406</v>
      </c>
      <c r="N393" s="100" t="s">
        <v>40</v>
      </c>
      <c r="O393" s="118">
        <v>18276</v>
      </c>
      <c r="P393" s="99" t="s">
        <v>41</v>
      </c>
      <c r="Q393" s="99" t="s">
        <v>2407</v>
      </c>
      <c r="R393" s="99" t="s">
        <v>2408</v>
      </c>
      <c r="S393" s="100" t="s">
        <v>44</v>
      </c>
      <c r="T393" s="100" t="s">
        <v>45</v>
      </c>
      <c r="U393" s="99" t="s">
        <v>46</v>
      </c>
      <c r="V393" s="100">
        <f t="shared" si="12"/>
        <v>45.69</v>
      </c>
      <c r="W393" s="100"/>
      <c r="X393" s="100"/>
      <c r="Y393" s="100"/>
      <c r="Z393" s="100"/>
      <c r="AA393" s="73" t="s">
        <v>2404</v>
      </c>
      <c r="AB393" s="73" t="s">
        <v>934</v>
      </c>
      <c r="AC393" s="77">
        <v>44658</v>
      </c>
      <c r="AD393" s="157" t="s">
        <v>1807</v>
      </c>
    </row>
    <row r="394" spans="1:30" s="111" customFormat="1" ht="60" x14ac:dyDescent="0.25">
      <c r="A394" s="155" t="s">
        <v>2398</v>
      </c>
      <c r="B394" s="117">
        <v>43496</v>
      </c>
      <c r="C394" s="99" t="s">
        <v>2399</v>
      </c>
      <c r="D394" s="99" t="s">
        <v>1822</v>
      </c>
      <c r="E394" s="99" t="s">
        <v>35</v>
      </c>
      <c r="F394" s="117">
        <v>43489</v>
      </c>
      <c r="G394" s="117">
        <v>44639</v>
      </c>
      <c r="H394" s="100" t="s">
        <v>52</v>
      </c>
      <c r="I394" s="190" t="s">
        <v>53</v>
      </c>
      <c r="J394" s="190">
        <v>16276316370</v>
      </c>
      <c r="K394" s="100" t="s">
        <v>54</v>
      </c>
      <c r="L394" s="100" t="s">
        <v>2409</v>
      </c>
      <c r="M394" s="100" t="s">
        <v>2410</v>
      </c>
      <c r="N394" s="100" t="s">
        <v>40</v>
      </c>
      <c r="O394" s="118">
        <v>6649</v>
      </c>
      <c r="P394" s="99" t="s">
        <v>41</v>
      </c>
      <c r="Q394" s="99" t="s">
        <v>2411</v>
      </c>
      <c r="R394" s="99" t="s">
        <v>2412</v>
      </c>
      <c r="S394" s="100" t="s">
        <v>44</v>
      </c>
      <c r="T394" s="100" t="s">
        <v>45</v>
      </c>
      <c r="U394" s="99" t="s">
        <v>46</v>
      </c>
      <c r="V394" s="100">
        <f t="shared" si="12"/>
        <v>16.622499999999999</v>
      </c>
      <c r="W394" s="100"/>
      <c r="X394" s="100"/>
      <c r="Y394" s="100"/>
      <c r="Z394" s="100"/>
      <c r="AA394" s="73" t="s">
        <v>2404</v>
      </c>
      <c r="AB394" s="73" t="s">
        <v>934</v>
      </c>
      <c r="AC394" s="77">
        <v>44658</v>
      </c>
      <c r="AD394" s="157" t="s">
        <v>1807</v>
      </c>
    </row>
    <row r="395" spans="1:30" s="111" customFormat="1" ht="60" x14ac:dyDescent="0.25">
      <c r="A395" s="155" t="s">
        <v>2413</v>
      </c>
      <c r="B395" s="117">
        <v>43496</v>
      </c>
      <c r="C395" s="99" t="s">
        <v>2414</v>
      </c>
      <c r="D395" s="99" t="s">
        <v>1822</v>
      </c>
      <c r="E395" s="99" t="s">
        <v>35</v>
      </c>
      <c r="F395" s="117">
        <v>43493</v>
      </c>
      <c r="G395" s="117">
        <v>44639</v>
      </c>
      <c r="H395" s="100" t="s">
        <v>52</v>
      </c>
      <c r="I395" s="190" t="s">
        <v>53</v>
      </c>
      <c r="J395" s="190">
        <v>16276316370</v>
      </c>
      <c r="K395" s="100" t="s">
        <v>54</v>
      </c>
      <c r="L395" s="100" t="s">
        <v>2415</v>
      </c>
      <c r="M395" s="100" t="s">
        <v>2416</v>
      </c>
      <c r="N395" s="100" t="s">
        <v>40</v>
      </c>
      <c r="O395" s="118">
        <v>23806</v>
      </c>
      <c r="P395" s="99" t="s">
        <v>41</v>
      </c>
      <c r="Q395" s="99" t="s">
        <v>2417</v>
      </c>
      <c r="R395" s="99" t="s">
        <v>2418</v>
      </c>
      <c r="S395" s="100" t="s">
        <v>44</v>
      </c>
      <c r="T395" s="100" t="s">
        <v>45</v>
      </c>
      <c r="U395" s="99" t="s">
        <v>46</v>
      </c>
      <c r="V395" s="100">
        <f t="shared" si="12"/>
        <v>59.515000000000001</v>
      </c>
      <c r="W395" s="100"/>
      <c r="X395" s="100"/>
      <c r="Y395" s="100"/>
      <c r="Z395" s="100"/>
      <c r="AA395" s="73" t="s">
        <v>2419</v>
      </c>
      <c r="AB395" s="73" t="s">
        <v>934</v>
      </c>
      <c r="AC395" s="77">
        <v>44658</v>
      </c>
      <c r="AD395" s="157" t="s">
        <v>1807</v>
      </c>
    </row>
    <row r="396" spans="1:30" s="111" customFormat="1" ht="60" x14ac:dyDescent="0.25">
      <c r="A396" s="155" t="s">
        <v>2413</v>
      </c>
      <c r="B396" s="117">
        <v>43496</v>
      </c>
      <c r="C396" s="99" t="s">
        <v>2414</v>
      </c>
      <c r="D396" s="99" t="s">
        <v>1822</v>
      </c>
      <c r="E396" s="99" t="s">
        <v>35</v>
      </c>
      <c r="F396" s="117">
        <v>43493</v>
      </c>
      <c r="G396" s="117">
        <v>44639</v>
      </c>
      <c r="H396" s="100" t="s">
        <v>52</v>
      </c>
      <c r="I396" s="190" t="s">
        <v>53</v>
      </c>
      <c r="J396" s="190">
        <v>16276316370</v>
      </c>
      <c r="K396" s="100" t="s">
        <v>54</v>
      </c>
      <c r="L396" s="100" t="s">
        <v>2420</v>
      </c>
      <c r="M396" s="100" t="s">
        <v>2421</v>
      </c>
      <c r="N396" s="100" t="s">
        <v>40</v>
      </c>
      <c r="O396" s="118">
        <v>34366</v>
      </c>
      <c r="P396" s="99" t="s">
        <v>41</v>
      </c>
      <c r="Q396" s="99" t="s">
        <v>2422</v>
      </c>
      <c r="R396" s="99" t="s">
        <v>2423</v>
      </c>
      <c r="S396" s="100" t="s">
        <v>44</v>
      </c>
      <c r="T396" s="100" t="s">
        <v>45</v>
      </c>
      <c r="U396" s="99" t="s">
        <v>46</v>
      </c>
      <c r="V396" s="100">
        <f t="shared" si="12"/>
        <v>85.915000000000006</v>
      </c>
      <c r="W396" s="100"/>
      <c r="X396" s="100"/>
      <c r="Y396" s="100"/>
      <c r="Z396" s="100"/>
      <c r="AA396" s="73" t="s">
        <v>2419</v>
      </c>
      <c r="AB396" s="73" t="s">
        <v>934</v>
      </c>
      <c r="AC396" s="77">
        <v>44658</v>
      </c>
      <c r="AD396" s="157" t="s">
        <v>1807</v>
      </c>
    </row>
    <row r="397" spans="1:30" s="10" customFormat="1" ht="60" x14ac:dyDescent="0.25">
      <c r="A397" s="123" t="s">
        <v>2424</v>
      </c>
      <c r="B397" s="91">
        <v>43496</v>
      </c>
      <c r="C397" s="93" t="s">
        <v>2425</v>
      </c>
      <c r="D397" s="93" t="s">
        <v>1822</v>
      </c>
      <c r="E397" s="93" t="s">
        <v>35</v>
      </c>
      <c r="F397" s="91">
        <v>43493</v>
      </c>
      <c r="G397" s="91">
        <v>44926</v>
      </c>
      <c r="H397" s="92" t="s">
        <v>52</v>
      </c>
      <c r="I397" s="149" t="s">
        <v>53</v>
      </c>
      <c r="J397" s="149">
        <v>16276316370</v>
      </c>
      <c r="K397" s="92" t="s">
        <v>54</v>
      </c>
      <c r="L397" s="92" t="s">
        <v>2426</v>
      </c>
      <c r="M397" s="92" t="s">
        <v>2427</v>
      </c>
      <c r="N397" s="92" t="s">
        <v>40</v>
      </c>
      <c r="O397" s="94">
        <v>5169</v>
      </c>
      <c r="P397" s="93" t="s">
        <v>2428</v>
      </c>
      <c r="Q397" s="93" t="s">
        <v>2429</v>
      </c>
      <c r="R397" s="93" t="s">
        <v>2430</v>
      </c>
      <c r="S397" s="92" t="s">
        <v>44</v>
      </c>
      <c r="T397" s="92" t="s">
        <v>45</v>
      </c>
      <c r="U397" s="93" t="s">
        <v>46</v>
      </c>
      <c r="V397" s="92">
        <f t="shared" si="12"/>
        <v>12.922499999999999</v>
      </c>
      <c r="W397" s="8"/>
      <c r="X397" s="8"/>
      <c r="Y397" s="8"/>
      <c r="Z397" s="8"/>
      <c r="AA397" s="73" t="s">
        <v>2431</v>
      </c>
      <c r="AB397" s="73" t="s">
        <v>135</v>
      </c>
      <c r="AC397" s="77">
        <v>44931</v>
      </c>
      <c r="AD397" s="157" t="s">
        <v>1807</v>
      </c>
    </row>
    <row r="398" spans="1:30" s="10" customFormat="1" ht="60" x14ac:dyDescent="0.25">
      <c r="A398" s="123" t="s">
        <v>2432</v>
      </c>
      <c r="B398" s="91">
        <v>43493</v>
      </c>
      <c r="C398" s="93" t="s">
        <v>2433</v>
      </c>
      <c r="D398" s="93" t="s">
        <v>1822</v>
      </c>
      <c r="E398" s="93" t="s">
        <v>35</v>
      </c>
      <c r="F398" s="91">
        <v>43489</v>
      </c>
      <c r="G398" s="91">
        <v>44926</v>
      </c>
      <c r="H398" s="93" t="s">
        <v>2434</v>
      </c>
      <c r="I398" s="149">
        <v>92189555</v>
      </c>
      <c r="J398" s="190">
        <v>12633208371</v>
      </c>
      <c r="K398" s="92" t="s">
        <v>2435</v>
      </c>
      <c r="L398" s="92" t="s">
        <v>2436</v>
      </c>
      <c r="M398" s="92" t="s">
        <v>2437</v>
      </c>
      <c r="N398" s="92" t="s">
        <v>40</v>
      </c>
      <c r="O398" s="94">
        <v>4500</v>
      </c>
      <c r="P398" s="93" t="s">
        <v>41</v>
      </c>
      <c r="Q398" s="93" t="s">
        <v>2438</v>
      </c>
      <c r="R398" s="93" t="s">
        <v>2439</v>
      </c>
      <c r="S398" s="92" t="s">
        <v>44</v>
      </c>
      <c r="T398" s="92" t="s">
        <v>45</v>
      </c>
      <c r="U398" s="93" t="s">
        <v>46</v>
      </c>
      <c r="V398" s="92">
        <f t="shared" si="12"/>
        <v>11.25</v>
      </c>
      <c r="W398" s="8"/>
      <c r="X398" s="8"/>
      <c r="Y398" s="8"/>
      <c r="Z398" s="8"/>
      <c r="AA398" s="73" t="s">
        <v>2440</v>
      </c>
      <c r="AB398" s="73" t="s">
        <v>135</v>
      </c>
      <c r="AC398" s="77">
        <v>44931</v>
      </c>
      <c r="AD398" s="157" t="s">
        <v>1807</v>
      </c>
    </row>
    <row r="399" spans="1:30" s="111" customFormat="1" ht="60" x14ac:dyDescent="0.25">
      <c r="A399" s="155" t="s">
        <v>2432</v>
      </c>
      <c r="B399" s="117">
        <v>43493</v>
      </c>
      <c r="C399" s="99" t="s">
        <v>2433</v>
      </c>
      <c r="D399" s="99" t="s">
        <v>1822</v>
      </c>
      <c r="E399" s="99" t="s">
        <v>35</v>
      </c>
      <c r="F399" s="117">
        <v>43489</v>
      </c>
      <c r="G399" s="117">
        <v>44639</v>
      </c>
      <c r="H399" s="99" t="s">
        <v>2441</v>
      </c>
      <c r="I399" s="190">
        <v>92189555</v>
      </c>
      <c r="J399" s="190">
        <v>56199376707</v>
      </c>
      <c r="K399" s="100" t="s">
        <v>2435</v>
      </c>
      <c r="L399" s="100" t="s">
        <v>2442</v>
      </c>
      <c r="M399" s="100" t="s">
        <v>2443</v>
      </c>
      <c r="N399" s="100" t="s">
        <v>40</v>
      </c>
      <c r="O399" s="118">
        <v>9216</v>
      </c>
      <c r="P399" s="99" t="s">
        <v>41</v>
      </c>
      <c r="Q399" s="99" t="s">
        <v>2444</v>
      </c>
      <c r="R399" s="99" t="s">
        <v>2445</v>
      </c>
      <c r="S399" s="100" t="s">
        <v>44</v>
      </c>
      <c r="T399" s="100" t="s">
        <v>45</v>
      </c>
      <c r="U399" s="99" t="s">
        <v>46</v>
      </c>
      <c r="V399" s="100">
        <f t="shared" si="12"/>
        <v>23.04</v>
      </c>
      <c r="W399" s="100"/>
      <c r="X399" s="100"/>
      <c r="Y399" s="100"/>
      <c r="Z399" s="100"/>
      <c r="AA399" s="73" t="s">
        <v>2446</v>
      </c>
      <c r="AB399" s="73" t="s">
        <v>934</v>
      </c>
      <c r="AC399" s="77">
        <v>44658</v>
      </c>
      <c r="AD399" s="157" t="s">
        <v>1807</v>
      </c>
    </row>
    <row r="400" spans="1:30" s="111" customFormat="1" ht="60" x14ac:dyDescent="0.25">
      <c r="A400" s="155" t="s">
        <v>2432</v>
      </c>
      <c r="B400" s="117">
        <v>43493</v>
      </c>
      <c r="C400" s="99" t="s">
        <v>2433</v>
      </c>
      <c r="D400" s="99" t="s">
        <v>1822</v>
      </c>
      <c r="E400" s="99" t="s">
        <v>35</v>
      </c>
      <c r="F400" s="117">
        <v>43489</v>
      </c>
      <c r="G400" s="117">
        <v>44639</v>
      </c>
      <c r="H400" s="99" t="s">
        <v>2441</v>
      </c>
      <c r="I400" s="190">
        <v>92189555</v>
      </c>
      <c r="J400" s="190">
        <v>56199376707</v>
      </c>
      <c r="K400" s="100" t="s">
        <v>2435</v>
      </c>
      <c r="L400" s="100" t="s">
        <v>2447</v>
      </c>
      <c r="M400" s="100" t="s">
        <v>2448</v>
      </c>
      <c r="N400" s="100" t="s">
        <v>40</v>
      </c>
      <c r="O400" s="118">
        <v>237</v>
      </c>
      <c r="P400" s="99" t="s">
        <v>41</v>
      </c>
      <c r="Q400" s="99" t="s">
        <v>2449</v>
      </c>
      <c r="R400" s="99" t="s">
        <v>2450</v>
      </c>
      <c r="S400" s="100" t="s">
        <v>44</v>
      </c>
      <c r="T400" s="100" t="s">
        <v>45</v>
      </c>
      <c r="U400" s="99" t="s">
        <v>46</v>
      </c>
      <c r="V400" s="100">
        <f t="shared" si="12"/>
        <v>0.59250000000000003</v>
      </c>
      <c r="W400" s="100"/>
      <c r="X400" s="100"/>
      <c r="Y400" s="100"/>
      <c r="Z400" s="100"/>
      <c r="AA400" s="73" t="s">
        <v>2446</v>
      </c>
      <c r="AB400" s="73" t="s">
        <v>934</v>
      </c>
      <c r="AC400" s="77">
        <v>44658</v>
      </c>
      <c r="AD400" s="157" t="s">
        <v>1807</v>
      </c>
    </row>
    <row r="401" spans="1:30" s="75" customFormat="1" ht="109.5" customHeight="1" x14ac:dyDescent="0.25">
      <c r="A401" s="159" t="s">
        <v>2432</v>
      </c>
      <c r="B401" s="77">
        <v>43493</v>
      </c>
      <c r="C401" s="72" t="s">
        <v>2433</v>
      </c>
      <c r="D401" s="72" t="s">
        <v>1822</v>
      </c>
      <c r="E401" s="72" t="s">
        <v>35</v>
      </c>
      <c r="F401" s="77">
        <v>43489</v>
      </c>
      <c r="G401" s="77">
        <v>48305</v>
      </c>
      <c r="H401" s="72" t="s">
        <v>2434</v>
      </c>
      <c r="I401" s="192">
        <v>92189555</v>
      </c>
      <c r="J401" s="192">
        <v>12633208371</v>
      </c>
      <c r="K401" s="73" t="s">
        <v>2435</v>
      </c>
      <c r="L401" s="73" t="s">
        <v>2442</v>
      </c>
      <c r="M401" s="73" t="s">
        <v>2443</v>
      </c>
      <c r="N401" s="73" t="s">
        <v>40</v>
      </c>
      <c r="O401" s="160">
        <v>9217</v>
      </c>
      <c r="P401" s="72" t="s">
        <v>1124</v>
      </c>
      <c r="Q401" s="72" t="s">
        <v>2451</v>
      </c>
      <c r="R401" s="72" t="s">
        <v>2452</v>
      </c>
      <c r="S401" s="73" t="s">
        <v>420</v>
      </c>
      <c r="T401" s="73" t="s">
        <v>45</v>
      </c>
      <c r="U401" s="72" t="s">
        <v>330</v>
      </c>
      <c r="V401" s="73">
        <f>O401*2.5/1000</f>
        <v>23.0425</v>
      </c>
      <c r="W401" s="72" t="s">
        <v>2453</v>
      </c>
      <c r="X401" s="8" t="s">
        <v>2454</v>
      </c>
      <c r="Y401" s="9" t="s">
        <v>869</v>
      </c>
      <c r="Z401" s="36">
        <v>44678</v>
      </c>
      <c r="AA401" s="73"/>
      <c r="AB401" s="73"/>
      <c r="AC401" s="73"/>
      <c r="AD401" s="161" t="s">
        <v>279</v>
      </c>
    </row>
    <row r="402" spans="1:30" s="68" customFormat="1" ht="60" x14ac:dyDescent="0.25">
      <c r="A402" s="202" t="s">
        <v>2432</v>
      </c>
      <c r="B402" s="28">
        <v>43493</v>
      </c>
      <c r="C402" s="42" t="s">
        <v>2433</v>
      </c>
      <c r="D402" s="42" t="s">
        <v>1822</v>
      </c>
      <c r="E402" s="42" t="s">
        <v>35</v>
      </c>
      <c r="F402" s="28">
        <v>43489</v>
      </c>
      <c r="G402" s="28">
        <v>44926</v>
      </c>
      <c r="H402" s="42" t="s">
        <v>2434</v>
      </c>
      <c r="I402" s="185">
        <v>92189555</v>
      </c>
      <c r="J402" s="192">
        <v>12633208371</v>
      </c>
      <c r="K402" s="32" t="s">
        <v>2435</v>
      </c>
      <c r="L402" s="32" t="s">
        <v>2436</v>
      </c>
      <c r="M402" s="32" t="s">
        <v>2437</v>
      </c>
      <c r="N402" s="32" t="s">
        <v>40</v>
      </c>
      <c r="O402" s="70">
        <v>4500</v>
      </c>
      <c r="P402" s="42" t="s">
        <v>1124</v>
      </c>
      <c r="Q402" s="42" t="s">
        <v>2455</v>
      </c>
      <c r="R402" s="42" t="s">
        <v>2456</v>
      </c>
      <c r="S402" s="32" t="s">
        <v>420</v>
      </c>
      <c r="T402" s="32" t="s">
        <v>45</v>
      </c>
      <c r="U402" s="42" t="s">
        <v>330</v>
      </c>
      <c r="V402" s="32">
        <f t="shared" ref="V402" si="13">O402*2.5/1000</f>
        <v>11.25</v>
      </c>
      <c r="W402" s="42" t="s">
        <v>2457</v>
      </c>
      <c r="X402" s="8" t="s">
        <v>2458</v>
      </c>
      <c r="Y402" s="9" t="s">
        <v>312</v>
      </c>
      <c r="Z402" s="28">
        <v>45124</v>
      </c>
      <c r="AA402" s="73"/>
      <c r="AB402" s="73"/>
      <c r="AC402" s="77"/>
      <c r="AD402" s="161"/>
    </row>
    <row r="403" spans="1:30" s="10" customFormat="1" ht="60" x14ac:dyDescent="0.25">
      <c r="A403" s="41" t="s">
        <v>2459</v>
      </c>
      <c r="B403" s="38">
        <v>43507</v>
      </c>
      <c r="C403" s="42" t="s">
        <v>2460</v>
      </c>
      <c r="D403" s="9" t="s">
        <v>1822</v>
      </c>
      <c r="E403" s="9" t="s">
        <v>35</v>
      </c>
      <c r="F403" s="7">
        <v>43493</v>
      </c>
      <c r="G403" s="7">
        <v>47284</v>
      </c>
      <c r="H403" s="9" t="s">
        <v>2461</v>
      </c>
      <c r="I403" s="13">
        <v>91384044</v>
      </c>
      <c r="J403" s="13" t="s">
        <v>2462</v>
      </c>
      <c r="K403" s="8" t="s">
        <v>2463</v>
      </c>
      <c r="L403" s="8" t="s">
        <v>2464</v>
      </c>
      <c r="M403" s="8" t="s">
        <v>2465</v>
      </c>
      <c r="N403" s="8" t="s">
        <v>479</v>
      </c>
      <c r="O403" s="15">
        <v>5000</v>
      </c>
      <c r="P403" s="9" t="s">
        <v>57</v>
      </c>
      <c r="Q403" s="9" t="s">
        <v>2466</v>
      </c>
      <c r="R403" s="9" t="s">
        <v>2467</v>
      </c>
      <c r="S403" s="8" t="s">
        <v>44</v>
      </c>
      <c r="T403" s="8" t="s">
        <v>45</v>
      </c>
      <c r="U403" s="9" t="s">
        <v>1011</v>
      </c>
      <c r="V403" s="32">
        <v>14</v>
      </c>
      <c r="W403" s="8"/>
      <c r="X403" s="8"/>
      <c r="Y403" s="8"/>
      <c r="Z403" s="8"/>
      <c r="AA403" s="8"/>
      <c r="AB403" s="8"/>
      <c r="AC403" s="8"/>
      <c r="AD403" s="39" t="s">
        <v>279</v>
      </c>
    </row>
    <row r="404" spans="1:30" s="10" customFormat="1" ht="60" x14ac:dyDescent="0.25">
      <c r="A404" s="41" t="s">
        <v>2459</v>
      </c>
      <c r="B404" s="38">
        <v>43507</v>
      </c>
      <c r="C404" s="42" t="s">
        <v>2460</v>
      </c>
      <c r="D404" s="9" t="s">
        <v>1822</v>
      </c>
      <c r="E404" s="9" t="s">
        <v>35</v>
      </c>
      <c r="F404" s="7">
        <v>43493</v>
      </c>
      <c r="G404" s="7">
        <v>47284</v>
      </c>
      <c r="H404" s="9" t="s">
        <v>2461</v>
      </c>
      <c r="I404" s="13">
        <v>91384044</v>
      </c>
      <c r="J404" s="13">
        <v>25983969982</v>
      </c>
      <c r="K404" s="8" t="s">
        <v>2463</v>
      </c>
      <c r="L404" s="8" t="s">
        <v>2464</v>
      </c>
      <c r="M404" s="8" t="s">
        <v>2468</v>
      </c>
      <c r="N404" s="8" t="s">
        <v>479</v>
      </c>
      <c r="O404" s="15">
        <v>10000</v>
      </c>
      <c r="P404" s="9" t="s">
        <v>57</v>
      </c>
      <c r="Q404" s="9" t="s">
        <v>2469</v>
      </c>
      <c r="R404" s="9" t="s">
        <v>2467</v>
      </c>
      <c r="S404" s="8" t="s">
        <v>44</v>
      </c>
      <c r="T404" s="8" t="s">
        <v>45</v>
      </c>
      <c r="U404" s="9" t="s">
        <v>1011</v>
      </c>
      <c r="V404" s="32">
        <v>28</v>
      </c>
      <c r="W404" s="8"/>
      <c r="X404" s="8"/>
      <c r="Y404" s="8"/>
      <c r="Z404" s="8"/>
      <c r="AA404" s="8"/>
      <c r="AB404" s="8"/>
      <c r="AC404" s="8"/>
      <c r="AD404" s="39" t="s">
        <v>279</v>
      </c>
    </row>
    <row r="405" spans="1:30" s="10" customFormat="1" ht="60" x14ac:dyDescent="0.25">
      <c r="A405" s="41" t="s">
        <v>2459</v>
      </c>
      <c r="B405" s="38">
        <v>43507</v>
      </c>
      <c r="C405" s="42" t="s">
        <v>2460</v>
      </c>
      <c r="D405" s="9" t="s">
        <v>1822</v>
      </c>
      <c r="E405" s="9" t="s">
        <v>35</v>
      </c>
      <c r="F405" s="7">
        <v>43493</v>
      </c>
      <c r="G405" s="7">
        <v>47284</v>
      </c>
      <c r="H405" s="9" t="s">
        <v>2461</v>
      </c>
      <c r="I405" s="13">
        <v>91384044</v>
      </c>
      <c r="J405" s="13">
        <v>25983969982</v>
      </c>
      <c r="K405" s="8" t="s">
        <v>2463</v>
      </c>
      <c r="L405" s="8" t="s">
        <v>2464</v>
      </c>
      <c r="M405" s="8" t="s">
        <v>2470</v>
      </c>
      <c r="N405" s="8" t="s">
        <v>479</v>
      </c>
      <c r="O405" s="15">
        <v>20000</v>
      </c>
      <c r="P405" s="9" t="s">
        <v>57</v>
      </c>
      <c r="Q405" s="9" t="s">
        <v>2471</v>
      </c>
      <c r="R405" s="9" t="s">
        <v>2472</v>
      </c>
      <c r="S405" s="8" t="s">
        <v>44</v>
      </c>
      <c r="T405" s="8" t="s">
        <v>45</v>
      </c>
      <c r="U405" s="9" t="s">
        <v>1011</v>
      </c>
      <c r="V405" s="32">
        <v>58</v>
      </c>
      <c r="W405" s="8"/>
      <c r="X405" s="8"/>
      <c r="Y405" s="8"/>
      <c r="Z405" s="8"/>
      <c r="AA405" s="8"/>
      <c r="AB405" s="8"/>
      <c r="AC405" s="8"/>
      <c r="AD405" s="39" t="s">
        <v>279</v>
      </c>
    </row>
    <row r="406" spans="1:30" s="10" customFormat="1" ht="60" x14ac:dyDescent="0.25">
      <c r="A406" s="41" t="s">
        <v>2459</v>
      </c>
      <c r="B406" s="38">
        <v>43507</v>
      </c>
      <c r="C406" s="42" t="s">
        <v>2460</v>
      </c>
      <c r="D406" s="9" t="s">
        <v>1822</v>
      </c>
      <c r="E406" s="9" t="s">
        <v>35</v>
      </c>
      <c r="F406" s="7">
        <v>43493</v>
      </c>
      <c r="G406" s="7">
        <v>47284</v>
      </c>
      <c r="H406" s="9" t="s">
        <v>2461</v>
      </c>
      <c r="I406" s="13">
        <v>91384044</v>
      </c>
      <c r="J406" s="13">
        <v>25983969982</v>
      </c>
      <c r="K406" s="8" t="s">
        <v>2463</v>
      </c>
      <c r="L406" s="9" t="s">
        <v>2473</v>
      </c>
      <c r="M406" s="9" t="s">
        <v>2474</v>
      </c>
      <c r="N406" s="8" t="s">
        <v>479</v>
      </c>
      <c r="O406" s="15">
        <v>20000</v>
      </c>
      <c r="P406" s="9" t="s">
        <v>57</v>
      </c>
      <c r="Q406" s="9" t="s">
        <v>2475</v>
      </c>
      <c r="R406" s="9" t="s">
        <v>2476</v>
      </c>
      <c r="S406" s="8" t="s">
        <v>44</v>
      </c>
      <c r="T406" s="8" t="s">
        <v>45</v>
      </c>
      <c r="U406" s="9" t="s">
        <v>1011</v>
      </c>
      <c r="V406" s="32">
        <v>35</v>
      </c>
      <c r="W406" s="8"/>
      <c r="X406" s="8"/>
      <c r="Y406" s="8"/>
      <c r="Z406" s="8"/>
      <c r="AA406" s="8"/>
      <c r="AB406" s="8"/>
      <c r="AC406" s="8"/>
      <c r="AD406" s="39" t="s">
        <v>279</v>
      </c>
    </row>
    <row r="407" spans="1:30" s="10" customFormat="1" ht="60" x14ac:dyDescent="0.25">
      <c r="A407" s="41" t="s">
        <v>2459</v>
      </c>
      <c r="B407" s="38">
        <v>43507</v>
      </c>
      <c r="C407" s="42" t="s">
        <v>2460</v>
      </c>
      <c r="D407" s="9" t="s">
        <v>1822</v>
      </c>
      <c r="E407" s="9" t="s">
        <v>35</v>
      </c>
      <c r="F407" s="7">
        <v>43493</v>
      </c>
      <c r="G407" s="7">
        <v>47284</v>
      </c>
      <c r="H407" s="9" t="s">
        <v>2461</v>
      </c>
      <c r="I407" s="13">
        <v>91384044</v>
      </c>
      <c r="J407" s="13">
        <v>25983969982</v>
      </c>
      <c r="K407" s="8" t="s">
        <v>2463</v>
      </c>
      <c r="L407" s="9" t="s">
        <v>2477</v>
      </c>
      <c r="M407" s="9" t="s">
        <v>2478</v>
      </c>
      <c r="N407" s="8" t="s">
        <v>479</v>
      </c>
      <c r="O407" s="15">
        <v>3000</v>
      </c>
      <c r="P407" s="9" t="s">
        <v>57</v>
      </c>
      <c r="Q407" s="9" t="s">
        <v>2479</v>
      </c>
      <c r="R407" s="9" t="s">
        <v>2480</v>
      </c>
      <c r="S407" s="8" t="s">
        <v>44</v>
      </c>
      <c r="T407" s="8" t="s">
        <v>45</v>
      </c>
      <c r="U407" s="9" t="s">
        <v>1011</v>
      </c>
      <c r="V407" s="32">
        <v>49</v>
      </c>
      <c r="W407" s="8"/>
      <c r="X407" s="8"/>
      <c r="Y407" s="8"/>
      <c r="Z407" s="8"/>
      <c r="AA407" s="8"/>
      <c r="AB407" s="8"/>
      <c r="AC407" s="8"/>
      <c r="AD407" s="39" t="s">
        <v>279</v>
      </c>
    </row>
    <row r="408" spans="1:30" s="10" customFormat="1" ht="60" x14ac:dyDescent="0.25">
      <c r="A408" s="41" t="s">
        <v>2481</v>
      </c>
      <c r="B408" s="28">
        <v>43535</v>
      </c>
      <c r="C408" s="42" t="s">
        <v>2482</v>
      </c>
      <c r="D408" s="9" t="s">
        <v>2483</v>
      </c>
      <c r="E408" s="9" t="s">
        <v>35</v>
      </c>
      <c r="F408" s="7">
        <v>43529</v>
      </c>
      <c r="G408" s="7">
        <v>47284</v>
      </c>
      <c r="H408" s="8" t="s">
        <v>2484</v>
      </c>
      <c r="I408" s="13" t="s">
        <v>2485</v>
      </c>
      <c r="J408" s="13">
        <v>35900952067</v>
      </c>
      <c r="K408" s="8" t="s">
        <v>2486</v>
      </c>
      <c r="L408" s="9" t="s">
        <v>2487</v>
      </c>
      <c r="M408" s="9" t="s">
        <v>2488</v>
      </c>
      <c r="N408" s="8" t="s">
        <v>479</v>
      </c>
      <c r="O408" s="261">
        <v>20500</v>
      </c>
      <c r="P408" s="9" t="s">
        <v>57</v>
      </c>
      <c r="Q408" s="9" t="s">
        <v>2489</v>
      </c>
      <c r="R408" s="9" t="s">
        <v>2490</v>
      </c>
      <c r="S408" s="8" t="s">
        <v>44</v>
      </c>
      <c r="T408" s="8" t="s">
        <v>45</v>
      </c>
      <c r="U408" s="9" t="s">
        <v>60</v>
      </c>
      <c r="V408" s="255">
        <v>50</v>
      </c>
      <c r="W408" s="229"/>
      <c r="X408" s="8"/>
      <c r="Y408" s="8"/>
      <c r="Z408" s="8"/>
      <c r="AA408" s="8"/>
      <c r="AB408" s="8"/>
      <c r="AC408" s="8"/>
      <c r="AD408" s="39" t="s">
        <v>279</v>
      </c>
    </row>
    <row r="409" spans="1:30" s="10" customFormat="1" ht="60" x14ac:dyDescent="0.25">
      <c r="A409" s="41" t="s">
        <v>2481</v>
      </c>
      <c r="B409" s="28">
        <v>43535</v>
      </c>
      <c r="C409" s="42" t="s">
        <v>2482</v>
      </c>
      <c r="D409" s="9" t="s">
        <v>2483</v>
      </c>
      <c r="E409" s="9" t="s">
        <v>35</v>
      </c>
      <c r="F409" s="7">
        <v>43529</v>
      </c>
      <c r="G409" s="7">
        <v>47284</v>
      </c>
      <c r="H409" s="8" t="s">
        <v>2484</v>
      </c>
      <c r="I409" s="13" t="s">
        <v>2485</v>
      </c>
      <c r="J409" s="13">
        <v>35900952067</v>
      </c>
      <c r="K409" s="8" t="s">
        <v>2486</v>
      </c>
      <c r="L409" s="9" t="s">
        <v>2491</v>
      </c>
      <c r="M409" s="9" t="s">
        <v>2492</v>
      </c>
      <c r="N409" s="8" t="s">
        <v>479</v>
      </c>
      <c r="O409" s="262"/>
      <c r="P409" s="9" t="s">
        <v>57</v>
      </c>
      <c r="Q409" s="9" t="s">
        <v>2493</v>
      </c>
      <c r="R409" s="9" t="s">
        <v>2494</v>
      </c>
      <c r="S409" s="8" t="s">
        <v>44</v>
      </c>
      <c r="T409" s="8" t="s">
        <v>45</v>
      </c>
      <c r="U409" s="9" t="s">
        <v>60</v>
      </c>
      <c r="V409" s="256"/>
      <c r="W409" s="228"/>
      <c r="X409" s="8"/>
      <c r="Y409" s="8"/>
      <c r="Z409" s="8"/>
      <c r="AA409" s="8"/>
      <c r="AB409" s="8"/>
      <c r="AC409" s="8"/>
      <c r="AD409" s="39" t="s">
        <v>279</v>
      </c>
    </row>
    <row r="410" spans="1:30" s="10" customFormat="1" ht="60" x14ac:dyDescent="0.25">
      <c r="A410" s="41" t="s">
        <v>2481</v>
      </c>
      <c r="B410" s="28">
        <v>43535</v>
      </c>
      <c r="C410" s="42" t="s">
        <v>2482</v>
      </c>
      <c r="D410" s="9" t="s">
        <v>2483</v>
      </c>
      <c r="E410" s="9" t="s">
        <v>35</v>
      </c>
      <c r="F410" s="7">
        <v>43529</v>
      </c>
      <c r="G410" s="7">
        <v>47284</v>
      </c>
      <c r="H410" s="8" t="s">
        <v>2484</v>
      </c>
      <c r="I410" s="13" t="s">
        <v>2485</v>
      </c>
      <c r="J410" s="13">
        <v>35900952067</v>
      </c>
      <c r="K410" s="8" t="s">
        <v>2486</v>
      </c>
      <c r="L410" s="9" t="s">
        <v>2495</v>
      </c>
      <c r="M410" s="9" t="s">
        <v>2496</v>
      </c>
      <c r="N410" s="8" t="s">
        <v>479</v>
      </c>
      <c r="O410" s="69">
        <v>2000</v>
      </c>
      <c r="P410" s="9" t="s">
        <v>57</v>
      </c>
      <c r="Q410" s="9" t="s">
        <v>2497</v>
      </c>
      <c r="R410" s="9" t="s">
        <v>2498</v>
      </c>
      <c r="S410" s="8" t="s">
        <v>44</v>
      </c>
      <c r="T410" s="8" t="s">
        <v>45</v>
      </c>
      <c r="U410" s="9" t="s">
        <v>60</v>
      </c>
      <c r="V410" s="65">
        <v>10</v>
      </c>
      <c r="W410" s="65"/>
      <c r="X410" s="8"/>
      <c r="Y410" s="8"/>
      <c r="Z410" s="8"/>
      <c r="AA410" s="8"/>
      <c r="AB410" s="8"/>
      <c r="AC410" s="8"/>
      <c r="AD410" s="39" t="s">
        <v>279</v>
      </c>
    </row>
    <row r="411" spans="1:30" s="10" customFormat="1" ht="60" x14ac:dyDescent="0.25">
      <c r="A411" s="41" t="s">
        <v>2481</v>
      </c>
      <c r="B411" s="28">
        <v>43535</v>
      </c>
      <c r="C411" s="42" t="s">
        <v>2482</v>
      </c>
      <c r="D411" s="9" t="s">
        <v>2483</v>
      </c>
      <c r="E411" s="9" t="s">
        <v>35</v>
      </c>
      <c r="F411" s="7">
        <v>43529</v>
      </c>
      <c r="G411" s="7">
        <v>47284</v>
      </c>
      <c r="H411" s="8" t="s">
        <v>2484</v>
      </c>
      <c r="I411" s="13" t="s">
        <v>2485</v>
      </c>
      <c r="J411" s="13">
        <v>35900952067</v>
      </c>
      <c r="K411" s="8" t="s">
        <v>2486</v>
      </c>
      <c r="L411" s="9" t="s">
        <v>2499</v>
      </c>
      <c r="M411" s="9" t="s">
        <v>2500</v>
      </c>
      <c r="N411" s="8" t="s">
        <v>479</v>
      </c>
      <c r="O411" s="69">
        <v>9000</v>
      </c>
      <c r="P411" s="9" t="s">
        <v>57</v>
      </c>
      <c r="Q411" s="9" t="s">
        <v>2501</v>
      </c>
      <c r="R411" s="9" t="s">
        <v>2502</v>
      </c>
      <c r="S411" s="8" t="s">
        <v>44</v>
      </c>
      <c r="T411" s="8" t="s">
        <v>45</v>
      </c>
      <c r="U411" s="9" t="s">
        <v>60</v>
      </c>
      <c r="V411" s="255">
        <v>70</v>
      </c>
      <c r="W411" s="229"/>
      <c r="X411" s="8"/>
      <c r="Y411" s="8"/>
      <c r="Z411" s="8"/>
      <c r="AA411" s="8"/>
      <c r="AB411" s="8"/>
      <c r="AC411" s="8"/>
      <c r="AD411" s="39" t="s">
        <v>279</v>
      </c>
    </row>
    <row r="412" spans="1:30" s="10" customFormat="1" ht="75" x14ac:dyDescent="0.25">
      <c r="A412" s="41" t="s">
        <v>2481</v>
      </c>
      <c r="B412" s="28">
        <v>43535</v>
      </c>
      <c r="C412" s="42" t="s">
        <v>2482</v>
      </c>
      <c r="D412" s="9" t="s">
        <v>2483</v>
      </c>
      <c r="E412" s="9" t="s">
        <v>35</v>
      </c>
      <c r="F412" s="7">
        <v>43529</v>
      </c>
      <c r="G412" s="7">
        <v>47284</v>
      </c>
      <c r="H412" s="8" t="s">
        <v>2484</v>
      </c>
      <c r="I412" s="13" t="s">
        <v>2485</v>
      </c>
      <c r="J412" s="13">
        <v>35900952067</v>
      </c>
      <c r="K412" s="8" t="s">
        <v>2486</v>
      </c>
      <c r="L412" s="9" t="s">
        <v>2503</v>
      </c>
      <c r="M412" s="9" t="s">
        <v>2504</v>
      </c>
      <c r="N412" s="8" t="s">
        <v>479</v>
      </c>
      <c r="O412" s="69">
        <v>7155</v>
      </c>
      <c r="P412" s="9" t="s">
        <v>57</v>
      </c>
      <c r="Q412" s="9" t="s">
        <v>2505</v>
      </c>
      <c r="R412" s="9" t="s">
        <v>2506</v>
      </c>
      <c r="S412" s="8" t="s">
        <v>44</v>
      </c>
      <c r="T412" s="8" t="s">
        <v>45</v>
      </c>
      <c r="U412" s="9" t="s">
        <v>60</v>
      </c>
      <c r="V412" s="256"/>
      <c r="W412" s="228"/>
      <c r="X412" s="8"/>
      <c r="Y412" s="8"/>
      <c r="Z412" s="8"/>
      <c r="AA412" s="8"/>
      <c r="AB412" s="8"/>
      <c r="AC412" s="8"/>
      <c r="AD412" s="39" t="s">
        <v>279</v>
      </c>
    </row>
    <row r="413" spans="1:30" s="10" customFormat="1" ht="60" customHeight="1" x14ac:dyDescent="0.25">
      <c r="A413" s="41" t="s">
        <v>2481</v>
      </c>
      <c r="B413" s="28">
        <v>43535</v>
      </c>
      <c r="C413" s="42" t="s">
        <v>2482</v>
      </c>
      <c r="D413" s="9" t="s">
        <v>2483</v>
      </c>
      <c r="E413" s="9" t="s">
        <v>35</v>
      </c>
      <c r="F413" s="7">
        <v>43529</v>
      </c>
      <c r="G413" s="7">
        <v>50574</v>
      </c>
      <c r="H413" s="8" t="s">
        <v>2484</v>
      </c>
      <c r="I413" s="13" t="s">
        <v>2485</v>
      </c>
      <c r="J413" s="13">
        <v>35900952067</v>
      </c>
      <c r="K413" s="8" t="s">
        <v>2486</v>
      </c>
      <c r="L413" s="9" t="s">
        <v>2507</v>
      </c>
      <c r="M413" s="9" t="s">
        <v>2508</v>
      </c>
      <c r="N413" s="8" t="s">
        <v>479</v>
      </c>
      <c r="O413" s="69">
        <v>10515</v>
      </c>
      <c r="P413" s="9" t="s">
        <v>57</v>
      </c>
      <c r="Q413" s="9" t="s">
        <v>2509</v>
      </c>
      <c r="R413" s="9" t="s">
        <v>2510</v>
      </c>
      <c r="S413" s="8" t="s">
        <v>486</v>
      </c>
      <c r="T413" s="8" t="s">
        <v>45</v>
      </c>
      <c r="U413" s="9" t="s">
        <v>60</v>
      </c>
      <c r="V413" s="283" t="s">
        <v>2511</v>
      </c>
      <c r="W413" s="65"/>
      <c r="X413" s="8"/>
      <c r="Y413" s="8"/>
      <c r="Z413" s="8"/>
      <c r="AA413" s="8"/>
      <c r="AB413" s="8"/>
      <c r="AC413" s="8"/>
      <c r="AD413" s="39" t="s">
        <v>279</v>
      </c>
    </row>
    <row r="414" spans="1:30" s="10" customFormat="1" ht="60" x14ac:dyDescent="0.25">
      <c r="A414" s="41" t="s">
        <v>2481</v>
      </c>
      <c r="B414" s="28">
        <v>43535</v>
      </c>
      <c r="C414" s="42" t="s">
        <v>2482</v>
      </c>
      <c r="D414" s="9" t="s">
        <v>2483</v>
      </c>
      <c r="E414" s="9" t="s">
        <v>35</v>
      </c>
      <c r="F414" s="7">
        <v>43529</v>
      </c>
      <c r="G414" s="7">
        <v>50574</v>
      </c>
      <c r="H414" s="8" t="s">
        <v>2484</v>
      </c>
      <c r="I414" s="13" t="s">
        <v>2485</v>
      </c>
      <c r="J414" s="13">
        <v>35900952067</v>
      </c>
      <c r="K414" s="8" t="s">
        <v>2486</v>
      </c>
      <c r="L414" s="9" t="s">
        <v>2512</v>
      </c>
      <c r="M414" s="9" t="s">
        <v>2513</v>
      </c>
      <c r="N414" s="8" t="s">
        <v>479</v>
      </c>
      <c r="O414" s="69">
        <v>10057</v>
      </c>
      <c r="P414" s="9" t="s">
        <v>57</v>
      </c>
      <c r="Q414" s="9" t="s">
        <v>2514</v>
      </c>
      <c r="R414" s="9" t="s">
        <v>2515</v>
      </c>
      <c r="S414" s="8" t="s">
        <v>486</v>
      </c>
      <c r="T414" s="8" t="s">
        <v>45</v>
      </c>
      <c r="U414" s="9" t="s">
        <v>60</v>
      </c>
      <c r="V414" s="285"/>
      <c r="W414" s="65"/>
      <c r="X414" s="8"/>
      <c r="Y414" s="8"/>
      <c r="Z414" s="8"/>
      <c r="AA414" s="8"/>
      <c r="AB414" s="8"/>
      <c r="AC414" s="8"/>
      <c r="AD414" s="39" t="s">
        <v>279</v>
      </c>
    </row>
    <row r="415" spans="1:30" s="10" customFormat="1" ht="90" customHeight="1" x14ac:dyDescent="0.25">
      <c r="A415" s="41" t="s">
        <v>2516</v>
      </c>
      <c r="B415" s="28">
        <v>43498</v>
      </c>
      <c r="C415" s="42" t="s">
        <v>2517</v>
      </c>
      <c r="D415" s="9" t="s">
        <v>1822</v>
      </c>
      <c r="E415" s="9" t="s">
        <v>35</v>
      </c>
      <c r="F415" s="7">
        <v>43494</v>
      </c>
      <c r="G415" s="7">
        <v>46748</v>
      </c>
      <c r="H415" s="9" t="s">
        <v>2518</v>
      </c>
      <c r="I415" s="13">
        <v>90515544</v>
      </c>
      <c r="J415" s="46" t="s">
        <v>2519</v>
      </c>
      <c r="K415" s="9" t="s">
        <v>2520</v>
      </c>
      <c r="L415" s="9" t="s">
        <v>2521</v>
      </c>
      <c r="M415" s="9" t="s">
        <v>2522</v>
      </c>
      <c r="N415" s="8" t="s">
        <v>590</v>
      </c>
      <c r="O415" s="15">
        <v>3907</v>
      </c>
      <c r="P415" s="9" t="s">
        <v>57</v>
      </c>
      <c r="Q415" s="9" t="s">
        <v>2523</v>
      </c>
      <c r="R415" s="9" t="s">
        <v>2524</v>
      </c>
      <c r="S415" s="8" t="s">
        <v>486</v>
      </c>
      <c r="T415" s="8" t="s">
        <v>45</v>
      </c>
      <c r="U415" s="265" t="s">
        <v>2525</v>
      </c>
      <c r="V415" s="8">
        <v>50</v>
      </c>
      <c r="W415" s="253" t="s">
        <v>2263</v>
      </c>
      <c r="X415" s="255" t="s">
        <v>2526</v>
      </c>
      <c r="Y415" s="255" t="s">
        <v>312</v>
      </c>
      <c r="Z415" s="267">
        <v>44986</v>
      </c>
      <c r="AA415" s="8"/>
      <c r="AB415" s="8"/>
      <c r="AC415" s="8"/>
      <c r="AD415" s="39" t="s">
        <v>279</v>
      </c>
    </row>
    <row r="416" spans="1:30" s="10" customFormat="1" ht="75" x14ac:dyDescent="0.25">
      <c r="A416" s="41" t="s">
        <v>2516</v>
      </c>
      <c r="B416" s="28">
        <v>43498</v>
      </c>
      <c r="C416" s="42" t="s">
        <v>2517</v>
      </c>
      <c r="D416" s="9" t="s">
        <v>1822</v>
      </c>
      <c r="E416" s="9" t="s">
        <v>35</v>
      </c>
      <c r="F416" s="7">
        <v>43494</v>
      </c>
      <c r="G416" s="7">
        <v>46748</v>
      </c>
      <c r="H416" s="9" t="s">
        <v>2518</v>
      </c>
      <c r="I416" s="13">
        <v>90515544</v>
      </c>
      <c r="J416" s="46" t="s">
        <v>2519</v>
      </c>
      <c r="K416" s="9" t="s">
        <v>2520</v>
      </c>
      <c r="L416" s="9" t="s">
        <v>2527</v>
      </c>
      <c r="M416" s="9" t="s">
        <v>2528</v>
      </c>
      <c r="N416" s="8" t="s">
        <v>590</v>
      </c>
      <c r="O416" s="15">
        <v>3565</v>
      </c>
      <c r="P416" s="9" t="s">
        <v>57</v>
      </c>
      <c r="Q416" s="9" t="s">
        <v>2529</v>
      </c>
      <c r="R416" s="9" t="s">
        <v>2530</v>
      </c>
      <c r="S416" s="8" t="s">
        <v>486</v>
      </c>
      <c r="T416" s="8" t="s">
        <v>45</v>
      </c>
      <c r="U416" s="277"/>
      <c r="V416" s="8">
        <v>50</v>
      </c>
      <c r="W416" s="274"/>
      <c r="X416" s="275"/>
      <c r="Y416" s="275"/>
      <c r="Z416" s="269"/>
      <c r="AA416" s="8"/>
      <c r="AB416" s="8"/>
      <c r="AC416" s="8"/>
      <c r="AD416" s="39" t="s">
        <v>279</v>
      </c>
    </row>
    <row r="417" spans="1:30" s="10" customFormat="1" ht="120" x14ac:dyDescent="0.25">
      <c r="A417" s="41" t="s">
        <v>2516</v>
      </c>
      <c r="B417" s="28">
        <v>43498</v>
      </c>
      <c r="C417" s="42" t="s">
        <v>2517</v>
      </c>
      <c r="D417" s="9" t="s">
        <v>1822</v>
      </c>
      <c r="E417" s="9" t="s">
        <v>35</v>
      </c>
      <c r="F417" s="7">
        <v>43494</v>
      </c>
      <c r="G417" s="7">
        <v>46748</v>
      </c>
      <c r="H417" s="9" t="s">
        <v>2518</v>
      </c>
      <c r="I417" s="13" t="s">
        <v>2531</v>
      </c>
      <c r="J417" s="46" t="s">
        <v>2519</v>
      </c>
      <c r="K417" s="9" t="s">
        <v>2520</v>
      </c>
      <c r="L417" s="9" t="s">
        <v>2532</v>
      </c>
      <c r="M417" s="9" t="s">
        <v>2533</v>
      </c>
      <c r="N417" s="8" t="s">
        <v>590</v>
      </c>
      <c r="O417" s="15">
        <v>5718</v>
      </c>
      <c r="P417" s="9" t="s">
        <v>57</v>
      </c>
      <c r="Q417" s="9" t="s">
        <v>2534</v>
      </c>
      <c r="R417" s="9" t="s">
        <v>2535</v>
      </c>
      <c r="S417" s="8" t="s">
        <v>486</v>
      </c>
      <c r="T417" s="8" t="s">
        <v>45</v>
      </c>
      <c r="U417" s="277"/>
      <c r="V417" s="8">
        <v>75</v>
      </c>
      <c r="W417" s="274"/>
      <c r="X417" s="275"/>
      <c r="Y417" s="275"/>
      <c r="Z417" s="269"/>
      <c r="AA417" s="8"/>
      <c r="AB417" s="8"/>
      <c r="AC417" s="8"/>
      <c r="AD417" s="39" t="s">
        <v>279</v>
      </c>
    </row>
    <row r="418" spans="1:30" s="10" customFormat="1" ht="120" x14ac:dyDescent="0.25">
      <c r="A418" s="41" t="s">
        <v>2516</v>
      </c>
      <c r="B418" s="28">
        <v>43498</v>
      </c>
      <c r="C418" s="42" t="s">
        <v>2517</v>
      </c>
      <c r="D418" s="9" t="s">
        <v>1822</v>
      </c>
      <c r="E418" s="9" t="s">
        <v>35</v>
      </c>
      <c r="F418" s="7">
        <v>43494</v>
      </c>
      <c r="G418" s="7">
        <v>46748</v>
      </c>
      <c r="H418" s="9" t="s">
        <v>2518</v>
      </c>
      <c r="I418" s="13">
        <v>90515544</v>
      </c>
      <c r="J418" s="46" t="s">
        <v>2519</v>
      </c>
      <c r="K418" s="9" t="s">
        <v>2520</v>
      </c>
      <c r="L418" s="9" t="s">
        <v>2536</v>
      </c>
      <c r="M418" s="9" t="s">
        <v>2537</v>
      </c>
      <c r="N418" s="8" t="s">
        <v>590</v>
      </c>
      <c r="O418" s="15">
        <v>4224</v>
      </c>
      <c r="P418" s="9" t="s">
        <v>57</v>
      </c>
      <c r="Q418" s="9" t="s">
        <v>2538</v>
      </c>
      <c r="R418" s="9" t="s">
        <v>2539</v>
      </c>
      <c r="S418" s="8" t="s">
        <v>486</v>
      </c>
      <c r="T418" s="8" t="s">
        <v>45</v>
      </c>
      <c r="U418" s="277"/>
      <c r="V418" s="8">
        <v>50</v>
      </c>
      <c r="W418" s="274"/>
      <c r="X418" s="275"/>
      <c r="Y418" s="275"/>
      <c r="Z418" s="269"/>
      <c r="AA418" s="8"/>
      <c r="AB418" s="8"/>
      <c r="AC418" s="8"/>
      <c r="AD418" s="39" t="s">
        <v>279</v>
      </c>
    </row>
    <row r="419" spans="1:30" s="10" customFormat="1" ht="105" x14ac:dyDescent="0.25">
      <c r="A419" s="41" t="s">
        <v>2516</v>
      </c>
      <c r="B419" s="28">
        <v>43498</v>
      </c>
      <c r="C419" s="42" t="s">
        <v>2517</v>
      </c>
      <c r="D419" s="9" t="s">
        <v>1822</v>
      </c>
      <c r="E419" s="9" t="s">
        <v>35</v>
      </c>
      <c r="F419" s="7">
        <v>43494</v>
      </c>
      <c r="G419" s="7">
        <v>46748</v>
      </c>
      <c r="H419" s="9" t="s">
        <v>2518</v>
      </c>
      <c r="I419" s="13">
        <v>90515544</v>
      </c>
      <c r="J419" s="46" t="s">
        <v>2519</v>
      </c>
      <c r="K419" s="9" t="s">
        <v>2520</v>
      </c>
      <c r="L419" s="9" t="s">
        <v>2540</v>
      </c>
      <c r="M419" s="9" t="s">
        <v>2541</v>
      </c>
      <c r="N419" s="8" t="s">
        <v>590</v>
      </c>
      <c r="O419" s="15">
        <v>8964</v>
      </c>
      <c r="P419" s="9" t="s">
        <v>57</v>
      </c>
      <c r="Q419" s="9" t="s">
        <v>2542</v>
      </c>
      <c r="R419" s="9" t="s">
        <v>2543</v>
      </c>
      <c r="S419" s="8" t="s">
        <v>486</v>
      </c>
      <c r="T419" s="8" t="s">
        <v>45</v>
      </c>
      <c r="U419" s="277"/>
      <c r="V419" s="8">
        <v>100</v>
      </c>
      <c r="W419" s="254"/>
      <c r="X419" s="256"/>
      <c r="Y419" s="256"/>
      <c r="Z419" s="268"/>
      <c r="AA419" s="8"/>
      <c r="AB419" s="8"/>
      <c r="AC419" s="8"/>
      <c r="AD419" s="39" t="s">
        <v>279</v>
      </c>
    </row>
    <row r="420" spans="1:30" s="10" customFormat="1" ht="75" x14ac:dyDescent="0.25">
      <c r="A420" s="253" t="s">
        <v>2516</v>
      </c>
      <c r="B420" s="263">
        <v>43498</v>
      </c>
      <c r="C420" s="265" t="s">
        <v>2517</v>
      </c>
      <c r="D420" s="253" t="s">
        <v>1822</v>
      </c>
      <c r="E420" s="253" t="s">
        <v>35</v>
      </c>
      <c r="F420" s="267">
        <v>43494</v>
      </c>
      <c r="G420" s="267">
        <v>46748</v>
      </c>
      <c r="H420" s="253" t="s">
        <v>2518</v>
      </c>
      <c r="I420" s="259">
        <v>90515544</v>
      </c>
      <c r="J420" s="270" t="s">
        <v>2519</v>
      </c>
      <c r="K420" s="253" t="s">
        <v>2520</v>
      </c>
      <c r="L420" s="253" t="s">
        <v>2544</v>
      </c>
      <c r="M420" s="253" t="s">
        <v>2545</v>
      </c>
      <c r="N420" s="255" t="s">
        <v>590</v>
      </c>
      <c r="O420" s="261">
        <v>2263</v>
      </c>
      <c r="P420" s="253" t="s">
        <v>57</v>
      </c>
      <c r="Q420" s="253" t="s">
        <v>2546</v>
      </c>
      <c r="R420" s="253" t="s">
        <v>2547</v>
      </c>
      <c r="S420" s="255" t="s">
        <v>486</v>
      </c>
      <c r="T420" s="255" t="s">
        <v>45</v>
      </c>
      <c r="U420" s="277"/>
      <c r="V420" s="255">
        <v>35</v>
      </c>
      <c r="W420" s="12" t="s">
        <v>2548</v>
      </c>
      <c r="X420" s="214" t="s">
        <v>2549</v>
      </c>
      <c r="Y420" s="11" t="s">
        <v>423</v>
      </c>
      <c r="Z420" s="153">
        <v>45517</v>
      </c>
      <c r="AA420" s="8"/>
      <c r="AB420" s="8"/>
      <c r="AC420" s="8"/>
      <c r="AD420" s="39" t="s">
        <v>279</v>
      </c>
    </row>
    <row r="421" spans="1:30" s="10" customFormat="1" ht="120" x14ac:dyDescent="0.25">
      <c r="A421" s="254"/>
      <c r="B421" s="276"/>
      <c r="C421" s="277"/>
      <c r="D421" s="274"/>
      <c r="E421" s="274"/>
      <c r="F421" s="269"/>
      <c r="G421" s="269"/>
      <c r="H421" s="274"/>
      <c r="I421" s="278"/>
      <c r="J421" s="279"/>
      <c r="K421" s="274"/>
      <c r="L421" s="274"/>
      <c r="M421" s="274"/>
      <c r="N421" s="275"/>
      <c r="O421" s="280"/>
      <c r="P421" s="274"/>
      <c r="Q421" s="274"/>
      <c r="R421" s="274"/>
      <c r="S421" s="275"/>
      <c r="T421" s="275"/>
      <c r="U421" s="266"/>
      <c r="V421" s="275"/>
      <c r="W421" s="9" t="s">
        <v>2550</v>
      </c>
      <c r="X421" s="8" t="s">
        <v>2551</v>
      </c>
      <c r="Y421" s="8" t="s">
        <v>423</v>
      </c>
      <c r="Z421" s="7">
        <v>45582</v>
      </c>
      <c r="AA421" s="8"/>
      <c r="AB421" s="8"/>
      <c r="AC421" s="8"/>
      <c r="AD421" s="39" t="s">
        <v>279</v>
      </c>
    </row>
    <row r="422" spans="1:30" s="10" customFormat="1" ht="75" x14ac:dyDescent="0.25">
      <c r="A422" s="253" t="s">
        <v>2552</v>
      </c>
      <c r="B422" s="263">
        <v>43498</v>
      </c>
      <c r="C422" s="265" t="s">
        <v>2553</v>
      </c>
      <c r="D422" s="253" t="s">
        <v>1822</v>
      </c>
      <c r="E422" s="253" t="s">
        <v>35</v>
      </c>
      <c r="F422" s="267">
        <v>43494</v>
      </c>
      <c r="G422" s="267">
        <v>45789</v>
      </c>
      <c r="H422" s="253" t="s">
        <v>2518</v>
      </c>
      <c r="I422" s="259">
        <v>90515544</v>
      </c>
      <c r="J422" s="270" t="s">
        <v>2519</v>
      </c>
      <c r="K422" s="253" t="s">
        <v>2520</v>
      </c>
      <c r="L422" s="253" t="s">
        <v>2554</v>
      </c>
      <c r="M422" s="253" t="s">
        <v>2555</v>
      </c>
      <c r="N422" s="255" t="s">
        <v>590</v>
      </c>
      <c r="O422" s="261">
        <v>5540</v>
      </c>
      <c r="P422" s="253" t="s">
        <v>57</v>
      </c>
      <c r="Q422" s="253" t="s">
        <v>2556</v>
      </c>
      <c r="R422" s="272" t="s">
        <v>2557</v>
      </c>
      <c r="S422" s="255" t="s">
        <v>44</v>
      </c>
      <c r="T422" s="255" t="s">
        <v>45</v>
      </c>
      <c r="U422" s="253" t="s">
        <v>2558</v>
      </c>
      <c r="V422" s="255">
        <v>50</v>
      </c>
      <c r="W422" s="12" t="s">
        <v>2548</v>
      </c>
      <c r="X422" s="32" t="s">
        <v>2559</v>
      </c>
      <c r="Y422" s="11" t="s">
        <v>423</v>
      </c>
      <c r="Z422" s="153">
        <v>45517</v>
      </c>
      <c r="AA422" s="8"/>
      <c r="AB422" s="8"/>
      <c r="AC422" s="8"/>
      <c r="AD422" s="39"/>
    </row>
    <row r="423" spans="1:30" s="10" customFormat="1" ht="120" x14ac:dyDescent="0.25">
      <c r="A423" s="254"/>
      <c r="B423" s="264"/>
      <c r="C423" s="266"/>
      <c r="D423" s="254"/>
      <c r="E423" s="254"/>
      <c r="F423" s="268"/>
      <c r="G423" s="268"/>
      <c r="H423" s="254"/>
      <c r="I423" s="260"/>
      <c r="J423" s="271"/>
      <c r="K423" s="254"/>
      <c r="L423" s="254"/>
      <c r="M423" s="254"/>
      <c r="N423" s="256"/>
      <c r="O423" s="262"/>
      <c r="P423" s="254"/>
      <c r="Q423" s="254"/>
      <c r="R423" s="273"/>
      <c r="S423" s="256"/>
      <c r="T423" s="256"/>
      <c r="U423" s="254"/>
      <c r="V423" s="256"/>
      <c r="W423" s="9" t="s">
        <v>2550</v>
      </c>
      <c r="X423" s="8" t="s">
        <v>2560</v>
      </c>
      <c r="Y423" s="8" t="s">
        <v>423</v>
      </c>
      <c r="Z423" s="7">
        <v>45582</v>
      </c>
      <c r="AA423" s="8"/>
      <c r="AB423" s="8"/>
      <c r="AC423" s="8"/>
      <c r="AD423" s="39"/>
    </row>
    <row r="424" spans="1:30" s="104" customFormat="1" ht="45" x14ac:dyDescent="0.25">
      <c r="A424" s="123" t="s">
        <v>2561</v>
      </c>
      <c r="B424" s="91">
        <v>43500</v>
      </c>
      <c r="C424" s="93" t="s">
        <v>2562</v>
      </c>
      <c r="D424" s="93" t="s">
        <v>1822</v>
      </c>
      <c r="E424" s="93" t="s">
        <v>35</v>
      </c>
      <c r="F424" s="91">
        <v>43495</v>
      </c>
      <c r="G424" s="91">
        <v>44042</v>
      </c>
      <c r="H424" s="93" t="s">
        <v>2563</v>
      </c>
      <c r="I424" s="149">
        <v>90858476</v>
      </c>
      <c r="J424" s="149">
        <v>51328073050</v>
      </c>
      <c r="K424" s="93" t="s">
        <v>2564</v>
      </c>
      <c r="L424" s="93" t="s">
        <v>2565</v>
      </c>
      <c r="M424" s="93" t="s">
        <v>2566</v>
      </c>
      <c r="N424" s="92" t="s">
        <v>638</v>
      </c>
      <c r="O424" s="94">
        <v>400</v>
      </c>
      <c r="P424" s="93" t="s">
        <v>41</v>
      </c>
      <c r="Q424" s="320" t="s">
        <v>2567</v>
      </c>
      <c r="R424" s="321"/>
      <c r="S424" s="93" t="s">
        <v>369</v>
      </c>
      <c r="T424" s="92" t="s">
        <v>370</v>
      </c>
      <c r="U424" s="93" t="s">
        <v>2568</v>
      </c>
      <c r="V424" s="92"/>
      <c r="W424" s="92"/>
      <c r="X424" s="92"/>
      <c r="Y424" s="92"/>
      <c r="Z424" s="92"/>
      <c r="AA424" s="32" t="s">
        <v>2569</v>
      </c>
      <c r="AB424" s="32" t="s">
        <v>430</v>
      </c>
      <c r="AC424" s="28">
        <v>44047</v>
      </c>
      <c r="AD424" s="133" t="s">
        <v>2570</v>
      </c>
    </row>
    <row r="425" spans="1:30" s="56" customFormat="1" ht="45" x14ac:dyDescent="0.25">
      <c r="A425" s="9" t="s">
        <v>2571</v>
      </c>
      <c r="B425" s="38">
        <v>43497</v>
      </c>
      <c r="C425" s="42" t="s">
        <v>2572</v>
      </c>
      <c r="D425" s="9" t="s">
        <v>294</v>
      </c>
      <c r="E425" s="9" t="s">
        <v>35</v>
      </c>
      <c r="F425" s="36">
        <v>43495</v>
      </c>
      <c r="G425" s="36">
        <v>49045</v>
      </c>
      <c r="H425" s="9" t="s">
        <v>2573</v>
      </c>
      <c r="I425" s="46" t="s">
        <v>2574</v>
      </c>
      <c r="J425" s="46" t="s">
        <v>2575</v>
      </c>
      <c r="K425" s="9" t="s">
        <v>2576</v>
      </c>
      <c r="L425" s="9" t="s">
        <v>2577</v>
      </c>
      <c r="M425" s="9" t="s">
        <v>2578</v>
      </c>
      <c r="N425" s="9" t="s">
        <v>1241</v>
      </c>
      <c r="O425" s="37">
        <v>1980</v>
      </c>
      <c r="P425" s="9" t="s">
        <v>57</v>
      </c>
      <c r="Q425" s="295" t="s">
        <v>2579</v>
      </c>
      <c r="R425" s="296"/>
      <c r="S425" s="9" t="s">
        <v>369</v>
      </c>
      <c r="T425" s="9" t="s">
        <v>370</v>
      </c>
      <c r="U425" s="9" t="s">
        <v>2580</v>
      </c>
      <c r="V425" s="9"/>
      <c r="W425" s="9"/>
      <c r="X425" s="9"/>
      <c r="Y425" s="9"/>
      <c r="Z425" s="9"/>
      <c r="AA425" s="9"/>
      <c r="AB425" s="9"/>
      <c r="AC425" s="9"/>
      <c r="AD425" s="20"/>
    </row>
    <row r="426" spans="1:30" s="83" customFormat="1" ht="60" x14ac:dyDescent="0.25">
      <c r="A426" s="99" t="s">
        <v>2581</v>
      </c>
      <c r="B426" s="109">
        <v>43507</v>
      </c>
      <c r="C426" s="99" t="s">
        <v>2582</v>
      </c>
      <c r="D426" s="99" t="s">
        <v>1822</v>
      </c>
      <c r="E426" s="99" t="s">
        <v>35</v>
      </c>
      <c r="F426" s="109">
        <v>43495</v>
      </c>
      <c r="G426" s="109">
        <v>44639</v>
      </c>
      <c r="H426" s="99" t="s">
        <v>2583</v>
      </c>
      <c r="I426" s="187">
        <v>91833132</v>
      </c>
      <c r="J426" s="187" t="s">
        <v>2584</v>
      </c>
      <c r="K426" s="99" t="s">
        <v>2585</v>
      </c>
      <c r="L426" s="99" t="s">
        <v>2586</v>
      </c>
      <c r="M426" s="99" t="s">
        <v>2587</v>
      </c>
      <c r="N426" s="99" t="s">
        <v>40</v>
      </c>
      <c r="O426" s="114">
        <v>11940</v>
      </c>
      <c r="P426" s="99" t="s">
        <v>41</v>
      </c>
      <c r="Q426" s="99" t="s">
        <v>2588</v>
      </c>
      <c r="R426" s="99" t="s">
        <v>2589</v>
      </c>
      <c r="S426" s="99" t="s">
        <v>44</v>
      </c>
      <c r="T426" s="99" t="s">
        <v>45</v>
      </c>
      <c r="U426" s="99" t="s">
        <v>46</v>
      </c>
      <c r="V426" s="100">
        <f>O426*2.5/1000</f>
        <v>29.85</v>
      </c>
      <c r="W426" s="63"/>
      <c r="X426" s="63"/>
      <c r="Y426" s="63"/>
      <c r="Z426" s="63"/>
      <c r="AA426" s="73" t="s">
        <v>2590</v>
      </c>
      <c r="AB426" s="73" t="s">
        <v>934</v>
      </c>
      <c r="AC426" s="77">
        <v>44658</v>
      </c>
      <c r="AD426" s="157" t="s">
        <v>1807</v>
      </c>
    </row>
    <row r="427" spans="1:30" s="83" customFormat="1" ht="60" x14ac:dyDescent="0.25">
      <c r="A427" s="99" t="s">
        <v>2591</v>
      </c>
      <c r="B427" s="109">
        <v>43507</v>
      </c>
      <c r="C427" s="99" t="s">
        <v>2592</v>
      </c>
      <c r="D427" s="99" t="s">
        <v>1822</v>
      </c>
      <c r="E427" s="99" t="s">
        <v>35</v>
      </c>
      <c r="F427" s="109">
        <v>43495</v>
      </c>
      <c r="G427" s="109">
        <v>44639</v>
      </c>
      <c r="H427" s="99" t="s">
        <v>2583</v>
      </c>
      <c r="I427" s="187">
        <v>91833132</v>
      </c>
      <c r="J427" s="187" t="s">
        <v>2584</v>
      </c>
      <c r="K427" s="99" t="s">
        <v>2585</v>
      </c>
      <c r="L427" s="99" t="s">
        <v>2593</v>
      </c>
      <c r="M427" s="99" t="s">
        <v>2594</v>
      </c>
      <c r="N427" s="99" t="s">
        <v>40</v>
      </c>
      <c r="O427" s="114">
        <v>8299</v>
      </c>
      <c r="P427" s="99" t="s">
        <v>41</v>
      </c>
      <c r="Q427" s="99" t="s">
        <v>2595</v>
      </c>
      <c r="R427" s="99" t="s">
        <v>2596</v>
      </c>
      <c r="S427" s="99" t="s">
        <v>44</v>
      </c>
      <c r="T427" s="99" t="s">
        <v>45</v>
      </c>
      <c r="U427" s="99" t="s">
        <v>46</v>
      </c>
      <c r="V427" s="100">
        <f>O427*2.5/1000</f>
        <v>20.747499999999999</v>
      </c>
      <c r="W427" s="63"/>
      <c r="X427" s="63"/>
      <c r="Y427" s="63"/>
      <c r="Z427" s="63"/>
      <c r="AA427" s="73" t="s">
        <v>2597</v>
      </c>
      <c r="AB427" s="73" t="s">
        <v>934</v>
      </c>
      <c r="AC427" s="77">
        <v>44658</v>
      </c>
      <c r="AD427" s="157" t="s">
        <v>1807</v>
      </c>
    </row>
    <row r="428" spans="1:30" s="83" customFormat="1" ht="60" x14ac:dyDescent="0.25">
      <c r="A428" s="99" t="s">
        <v>2591</v>
      </c>
      <c r="B428" s="109">
        <v>43507</v>
      </c>
      <c r="C428" s="99" t="s">
        <v>2592</v>
      </c>
      <c r="D428" s="99" t="s">
        <v>1822</v>
      </c>
      <c r="E428" s="99" t="s">
        <v>35</v>
      </c>
      <c r="F428" s="109">
        <v>43495</v>
      </c>
      <c r="G428" s="109">
        <v>44639</v>
      </c>
      <c r="H428" s="99" t="s">
        <v>2583</v>
      </c>
      <c r="I428" s="187">
        <v>91833132</v>
      </c>
      <c r="J428" s="187" t="s">
        <v>2584</v>
      </c>
      <c r="K428" s="99" t="s">
        <v>2585</v>
      </c>
      <c r="L428" s="99" t="s">
        <v>2598</v>
      </c>
      <c r="M428" s="99" t="s">
        <v>2599</v>
      </c>
      <c r="N428" s="99" t="s">
        <v>40</v>
      </c>
      <c r="O428" s="114">
        <v>12677</v>
      </c>
      <c r="P428" s="99" t="s">
        <v>41</v>
      </c>
      <c r="Q428" s="99" t="s">
        <v>2600</v>
      </c>
      <c r="R428" s="99" t="s">
        <v>2601</v>
      </c>
      <c r="S428" s="99" t="s">
        <v>44</v>
      </c>
      <c r="T428" s="99" t="s">
        <v>45</v>
      </c>
      <c r="U428" s="99" t="s">
        <v>46</v>
      </c>
      <c r="V428" s="100">
        <f>O428*2.5/1000</f>
        <v>31.692499999999999</v>
      </c>
      <c r="W428" s="63"/>
      <c r="X428" s="63"/>
      <c r="Y428" s="63"/>
      <c r="Z428" s="63"/>
      <c r="AA428" s="73" t="s">
        <v>2597</v>
      </c>
      <c r="AB428" s="73" t="s">
        <v>934</v>
      </c>
      <c r="AC428" s="77">
        <v>44658</v>
      </c>
      <c r="AD428" s="157" t="s">
        <v>1807</v>
      </c>
    </row>
    <row r="429" spans="1:30" s="56" customFormat="1" ht="60" x14ac:dyDescent="0.25">
      <c r="A429" s="93" t="s">
        <v>2591</v>
      </c>
      <c r="B429" s="106">
        <v>43507</v>
      </c>
      <c r="C429" s="93" t="s">
        <v>2592</v>
      </c>
      <c r="D429" s="93" t="s">
        <v>1822</v>
      </c>
      <c r="E429" s="93" t="s">
        <v>35</v>
      </c>
      <c r="F429" s="106">
        <v>43495</v>
      </c>
      <c r="G429" s="106">
        <v>44926</v>
      </c>
      <c r="H429" s="93" t="s">
        <v>2583</v>
      </c>
      <c r="I429" s="186">
        <v>91833132</v>
      </c>
      <c r="J429" s="186" t="s">
        <v>2584</v>
      </c>
      <c r="K429" s="93" t="s">
        <v>2585</v>
      </c>
      <c r="L429" s="93" t="s">
        <v>2602</v>
      </c>
      <c r="M429" s="93" t="s">
        <v>2603</v>
      </c>
      <c r="N429" s="93" t="s">
        <v>40</v>
      </c>
      <c r="O429" s="115">
        <v>10000</v>
      </c>
      <c r="P429" s="93" t="s">
        <v>41</v>
      </c>
      <c r="Q429" s="93" t="s">
        <v>2604</v>
      </c>
      <c r="R429" s="93" t="s">
        <v>2605</v>
      </c>
      <c r="S429" s="93" t="s">
        <v>44</v>
      </c>
      <c r="T429" s="93" t="s">
        <v>45</v>
      </c>
      <c r="U429" s="93" t="s">
        <v>46</v>
      </c>
      <c r="V429" s="92">
        <f>O429*2.5/1000</f>
        <v>25</v>
      </c>
      <c r="W429" s="9"/>
      <c r="X429" s="9"/>
      <c r="Y429" s="9"/>
      <c r="Z429" s="9"/>
      <c r="AA429" s="73" t="s">
        <v>2606</v>
      </c>
      <c r="AB429" s="73" t="s">
        <v>934</v>
      </c>
      <c r="AC429" s="77">
        <v>44931</v>
      </c>
      <c r="AD429" s="157" t="s">
        <v>1807</v>
      </c>
    </row>
    <row r="430" spans="1:30" s="56" customFormat="1" ht="60" x14ac:dyDescent="0.25">
      <c r="A430" s="93" t="s">
        <v>2607</v>
      </c>
      <c r="B430" s="106">
        <v>43507</v>
      </c>
      <c r="C430" s="93" t="s">
        <v>2608</v>
      </c>
      <c r="D430" s="93" t="s">
        <v>1822</v>
      </c>
      <c r="E430" s="93" t="s">
        <v>35</v>
      </c>
      <c r="F430" s="106">
        <v>43500</v>
      </c>
      <c r="G430" s="106">
        <v>44926</v>
      </c>
      <c r="H430" s="93" t="s">
        <v>2583</v>
      </c>
      <c r="I430" s="186">
        <v>91833133</v>
      </c>
      <c r="J430" s="186" t="s">
        <v>2584</v>
      </c>
      <c r="K430" s="93" t="s">
        <v>2585</v>
      </c>
      <c r="L430" s="93" t="s">
        <v>2609</v>
      </c>
      <c r="M430" s="93" t="s">
        <v>2610</v>
      </c>
      <c r="N430" s="93" t="s">
        <v>40</v>
      </c>
      <c r="O430" s="333">
        <v>4015</v>
      </c>
      <c r="P430" s="93" t="s">
        <v>41</v>
      </c>
      <c r="Q430" s="93" t="s">
        <v>2611</v>
      </c>
      <c r="R430" s="93" t="s">
        <v>2612</v>
      </c>
      <c r="S430" s="93" t="s">
        <v>44</v>
      </c>
      <c r="T430" s="93" t="s">
        <v>45</v>
      </c>
      <c r="U430" s="93" t="s">
        <v>46</v>
      </c>
      <c r="V430" s="322">
        <f>O430*2.5/1000</f>
        <v>10.0375</v>
      </c>
      <c r="W430" s="9"/>
      <c r="X430" s="9"/>
      <c r="Y430" s="9"/>
      <c r="Z430" s="9"/>
      <c r="AA430" s="73" t="s">
        <v>2613</v>
      </c>
      <c r="AB430" s="73" t="s">
        <v>934</v>
      </c>
      <c r="AC430" s="77">
        <v>44931</v>
      </c>
      <c r="AD430" s="157" t="s">
        <v>1807</v>
      </c>
    </row>
    <row r="431" spans="1:30" s="56" customFormat="1" ht="60" x14ac:dyDescent="0.25">
      <c r="A431" s="93" t="s">
        <v>2607</v>
      </c>
      <c r="B431" s="106">
        <v>43507</v>
      </c>
      <c r="C431" s="93" t="s">
        <v>2608</v>
      </c>
      <c r="D431" s="93" t="s">
        <v>1822</v>
      </c>
      <c r="E431" s="93" t="s">
        <v>35</v>
      </c>
      <c r="F431" s="106">
        <v>43500</v>
      </c>
      <c r="G431" s="106">
        <v>44926</v>
      </c>
      <c r="H431" s="93" t="s">
        <v>2583</v>
      </c>
      <c r="I431" s="186">
        <v>91833133</v>
      </c>
      <c r="J431" s="186" t="s">
        <v>2584</v>
      </c>
      <c r="K431" s="93" t="s">
        <v>2585</v>
      </c>
      <c r="L431" s="93" t="s">
        <v>2614</v>
      </c>
      <c r="M431" s="93" t="s">
        <v>2615</v>
      </c>
      <c r="N431" s="93" t="s">
        <v>40</v>
      </c>
      <c r="O431" s="334"/>
      <c r="P431" s="93" t="s">
        <v>41</v>
      </c>
      <c r="Q431" s="93" t="s">
        <v>2616</v>
      </c>
      <c r="R431" s="93" t="s">
        <v>2617</v>
      </c>
      <c r="S431" s="93" t="s">
        <v>44</v>
      </c>
      <c r="T431" s="93" t="s">
        <v>45</v>
      </c>
      <c r="U431" s="93" t="s">
        <v>46</v>
      </c>
      <c r="V431" s="323"/>
      <c r="W431" s="9"/>
      <c r="X431" s="9"/>
      <c r="Y431" s="9"/>
      <c r="Z431" s="9"/>
      <c r="AA431" s="73" t="s">
        <v>2613</v>
      </c>
      <c r="AB431" s="73" t="s">
        <v>934</v>
      </c>
      <c r="AC431" s="77">
        <v>44931</v>
      </c>
      <c r="AD431" s="157" t="s">
        <v>1807</v>
      </c>
    </row>
    <row r="432" spans="1:30" s="164" customFormat="1" ht="60" x14ac:dyDescent="0.25">
      <c r="A432" s="99" t="s">
        <v>2607</v>
      </c>
      <c r="B432" s="109">
        <v>43507</v>
      </c>
      <c r="C432" s="99" t="s">
        <v>2608</v>
      </c>
      <c r="D432" s="99" t="s">
        <v>1822</v>
      </c>
      <c r="E432" s="99" t="s">
        <v>35</v>
      </c>
      <c r="F432" s="109">
        <v>43500</v>
      </c>
      <c r="G432" s="109">
        <v>44639</v>
      </c>
      <c r="H432" s="99" t="s">
        <v>2583</v>
      </c>
      <c r="I432" s="187">
        <v>91833133</v>
      </c>
      <c r="J432" s="187" t="s">
        <v>2584</v>
      </c>
      <c r="K432" s="99" t="s">
        <v>2585</v>
      </c>
      <c r="L432" s="99" t="s">
        <v>2618</v>
      </c>
      <c r="M432" s="99" t="s">
        <v>2619</v>
      </c>
      <c r="N432" s="99" t="s">
        <v>40</v>
      </c>
      <c r="O432" s="165">
        <v>9407</v>
      </c>
      <c r="P432" s="99" t="s">
        <v>41</v>
      </c>
      <c r="Q432" s="99" t="s">
        <v>2620</v>
      </c>
      <c r="R432" s="99" t="s">
        <v>2621</v>
      </c>
      <c r="S432" s="99" t="s">
        <v>44</v>
      </c>
      <c r="T432" s="99" t="s">
        <v>45</v>
      </c>
      <c r="U432" s="99" t="s">
        <v>46</v>
      </c>
      <c r="V432" s="100">
        <f t="shared" ref="V432:V439" si="14">O432*2.5/1000</f>
        <v>23.517499999999998</v>
      </c>
      <c r="W432" s="163"/>
      <c r="X432" s="163"/>
      <c r="Y432" s="163"/>
      <c r="Z432" s="163"/>
      <c r="AA432" s="73" t="s">
        <v>2622</v>
      </c>
      <c r="AB432" s="73" t="s">
        <v>934</v>
      </c>
      <c r="AC432" s="77">
        <v>44697</v>
      </c>
      <c r="AD432" s="157" t="s">
        <v>1807</v>
      </c>
    </row>
    <row r="433" spans="1:30" s="164" customFormat="1" ht="75" x14ac:dyDescent="0.25">
      <c r="A433" s="99" t="s">
        <v>2607</v>
      </c>
      <c r="B433" s="109">
        <v>43507</v>
      </c>
      <c r="C433" s="99" t="s">
        <v>2608</v>
      </c>
      <c r="D433" s="99" t="s">
        <v>1822</v>
      </c>
      <c r="E433" s="99" t="s">
        <v>35</v>
      </c>
      <c r="F433" s="109">
        <v>43500</v>
      </c>
      <c r="G433" s="109">
        <v>44639</v>
      </c>
      <c r="H433" s="99" t="s">
        <v>2583</v>
      </c>
      <c r="I433" s="187">
        <v>91833133</v>
      </c>
      <c r="J433" s="187" t="s">
        <v>2584</v>
      </c>
      <c r="K433" s="99" t="s">
        <v>2585</v>
      </c>
      <c r="L433" s="99" t="s">
        <v>2623</v>
      </c>
      <c r="M433" s="99" t="s">
        <v>2624</v>
      </c>
      <c r="N433" s="99" t="s">
        <v>40</v>
      </c>
      <c r="O433" s="165">
        <v>10045</v>
      </c>
      <c r="P433" s="99" t="s">
        <v>41</v>
      </c>
      <c r="Q433" s="99" t="s">
        <v>2625</v>
      </c>
      <c r="R433" s="99" t="s">
        <v>2626</v>
      </c>
      <c r="S433" s="99" t="s">
        <v>44</v>
      </c>
      <c r="T433" s="99" t="s">
        <v>45</v>
      </c>
      <c r="U433" s="99" t="s">
        <v>46</v>
      </c>
      <c r="V433" s="100">
        <f t="shared" si="14"/>
        <v>25.112500000000001</v>
      </c>
      <c r="W433" s="163"/>
      <c r="X433" s="163"/>
      <c r="Y433" s="163"/>
      <c r="Z433" s="163"/>
      <c r="AA433" s="73" t="s">
        <v>2622</v>
      </c>
      <c r="AB433" s="73" t="s">
        <v>934</v>
      </c>
      <c r="AC433" s="77">
        <v>44697</v>
      </c>
      <c r="AD433" s="157" t="s">
        <v>1807</v>
      </c>
    </row>
    <row r="434" spans="1:30" s="164" customFormat="1" ht="60" x14ac:dyDescent="0.25">
      <c r="A434" s="99" t="s">
        <v>2607</v>
      </c>
      <c r="B434" s="109">
        <v>43507</v>
      </c>
      <c r="C434" s="99" t="s">
        <v>2608</v>
      </c>
      <c r="D434" s="99" t="s">
        <v>1822</v>
      </c>
      <c r="E434" s="99" t="s">
        <v>35</v>
      </c>
      <c r="F434" s="109">
        <v>43500</v>
      </c>
      <c r="G434" s="109">
        <v>44639</v>
      </c>
      <c r="H434" s="99" t="s">
        <v>2583</v>
      </c>
      <c r="I434" s="187">
        <v>91833133</v>
      </c>
      <c r="J434" s="187" t="s">
        <v>2584</v>
      </c>
      <c r="K434" s="99" t="s">
        <v>2585</v>
      </c>
      <c r="L434" s="99" t="s">
        <v>2627</v>
      </c>
      <c r="M434" s="99" t="s">
        <v>2628</v>
      </c>
      <c r="N434" s="99" t="s">
        <v>40</v>
      </c>
      <c r="O434" s="165">
        <v>6376</v>
      </c>
      <c r="P434" s="99" t="s">
        <v>41</v>
      </c>
      <c r="Q434" s="99" t="s">
        <v>2629</v>
      </c>
      <c r="R434" s="99" t="s">
        <v>2630</v>
      </c>
      <c r="S434" s="99" t="s">
        <v>44</v>
      </c>
      <c r="T434" s="99" t="s">
        <v>45</v>
      </c>
      <c r="U434" s="99" t="s">
        <v>46</v>
      </c>
      <c r="V434" s="100">
        <f t="shared" si="14"/>
        <v>15.94</v>
      </c>
      <c r="W434" s="163"/>
      <c r="X434" s="163"/>
      <c r="Y434" s="163"/>
      <c r="Z434" s="163"/>
      <c r="AA434" s="73" t="s">
        <v>2622</v>
      </c>
      <c r="AB434" s="73" t="s">
        <v>934</v>
      </c>
      <c r="AC434" s="77">
        <v>44697</v>
      </c>
      <c r="AD434" s="157" t="s">
        <v>1807</v>
      </c>
    </row>
    <row r="435" spans="1:30" s="83" customFormat="1" ht="60" x14ac:dyDescent="0.25">
      <c r="A435" s="99" t="s">
        <v>2631</v>
      </c>
      <c r="B435" s="109">
        <v>43499</v>
      </c>
      <c r="C435" s="99" t="s">
        <v>2632</v>
      </c>
      <c r="D435" s="99" t="s">
        <v>294</v>
      </c>
      <c r="E435" s="99" t="s">
        <v>35</v>
      </c>
      <c r="F435" s="109">
        <v>43495</v>
      </c>
      <c r="G435" s="109">
        <v>44639</v>
      </c>
      <c r="H435" s="99" t="s">
        <v>2633</v>
      </c>
      <c r="I435" s="187">
        <v>90667042</v>
      </c>
      <c r="J435" s="187">
        <v>95086890209</v>
      </c>
      <c r="K435" s="99" t="s">
        <v>2634</v>
      </c>
      <c r="L435" s="100" t="s">
        <v>2635</v>
      </c>
      <c r="M435" s="100" t="s">
        <v>2636</v>
      </c>
      <c r="N435" s="99" t="s">
        <v>40</v>
      </c>
      <c r="O435" s="114">
        <v>6424</v>
      </c>
      <c r="P435" s="99" t="s">
        <v>41</v>
      </c>
      <c r="Q435" s="99" t="s">
        <v>2637</v>
      </c>
      <c r="R435" s="99" t="s">
        <v>2638</v>
      </c>
      <c r="S435" s="99" t="s">
        <v>44</v>
      </c>
      <c r="T435" s="99" t="s">
        <v>45</v>
      </c>
      <c r="U435" s="99" t="s">
        <v>46</v>
      </c>
      <c r="V435" s="100">
        <f t="shared" si="14"/>
        <v>16.059999999999999</v>
      </c>
      <c r="W435" s="63"/>
      <c r="X435" s="63"/>
      <c r="Y435" s="63"/>
      <c r="Z435" s="63"/>
      <c r="AA435" s="73" t="s">
        <v>2639</v>
      </c>
      <c r="AB435" s="73" t="s">
        <v>934</v>
      </c>
      <c r="AC435" s="77">
        <v>44713</v>
      </c>
      <c r="AD435" s="157" t="s">
        <v>1807</v>
      </c>
    </row>
    <row r="436" spans="1:30" s="83" customFormat="1" ht="60" x14ac:dyDescent="0.25">
      <c r="A436" s="99" t="s">
        <v>2631</v>
      </c>
      <c r="B436" s="109">
        <v>43499</v>
      </c>
      <c r="C436" s="99" t="s">
        <v>2632</v>
      </c>
      <c r="D436" s="99" t="s">
        <v>294</v>
      </c>
      <c r="E436" s="99" t="s">
        <v>35</v>
      </c>
      <c r="F436" s="109">
        <v>43495</v>
      </c>
      <c r="G436" s="109">
        <v>44639</v>
      </c>
      <c r="H436" s="99" t="s">
        <v>2633</v>
      </c>
      <c r="I436" s="187">
        <v>90667042</v>
      </c>
      <c r="J436" s="187">
        <v>95086890209</v>
      </c>
      <c r="K436" s="99" t="s">
        <v>2634</v>
      </c>
      <c r="L436" s="100" t="s">
        <v>2640</v>
      </c>
      <c r="M436" s="100" t="s">
        <v>2641</v>
      </c>
      <c r="N436" s="99" t="s">
        <v>40</v>
      </c>
      <c r="O436" s="114">
        <v>15377</v>
      </c>
      <c r="P436" s="99" t="s">
        <v>41</v>
      </c>
      <c r="Q436" s="99" t="s">
        <v>2642</v>
      </c>
      <c r="R436" s="99" t="s">
        <v>2643</v>
      </c>
      <c r="S436" s="99" t="s">
        <v>44</v>
      </c>
      <c r="T436" s="99" t="s">
        <v>45</v>
      </c>
      <c r="U436" s="99" t="s">
        <v>46</v>
      </c>
      <c r="V436" s="100">
        <f t="shared" si="14"/>
        <v>38.442500000000003</v>
      </c>
      <c r="W436" s="63"/>
      <c r="X436" s="63"/>
      <c r="Y436" s="63"/>
      <c r="Z436" s="63"/>
      <c r="AA436" s="73" t="s">
        <v>2639</v>
      </c>
      <c r="AB436" s="73" t="s">
        <v>934</v>
      </c>
      <c r="AC436" s="77">
        <v>44713</v>
      </c>
      <c r="AD436" s="157" t="s">
        <v>1807</v>
      </c>
    </row>
    <row r="437" spans="1:30" s="83" customFormat="1" ht="60" x14ac:dyDescent="0.25">
      <c r="A437" s="99" t="s">
        <v>2631</v>
      </c>
      <c r="B437" s="109">
        <v>43499</v>
      </c>
      <c r="C437" s="99" t="s">
        <v>2632</v>
      </c>
      <c r="D437" s="99" t="s">
        <v>294</v>
      </c>
      <c r="E437" s="99" t="s">
        <v>35</v>
      </c>
      <c r="F437" s="109">
        <v>43495</v>
      </c>
      <c r="G437" s="109">
        <v>44639</v>
      </c>
      <c r="H437" s="99" t="s">
        <v>2633</v>
      </c>
      <c r="I437" s="187">
        <v>90667042</v>
      </c>
      <c r="J437" s="187">
        <v>95086890209</v>
      </c>
      <c r="K437" s="99" t="s">
        <v>2634</v>
      </c>
      <c r="L437" s="100" t="s">
        <v>2644</v>
      </c>
      <c r="M437" s="100" t="s">
        <v>2645</v>
      </c>
      <c r="N437" s="99" t="s">
        <v>40</v>
      </c>
      <c r="O437" s="114">
        <v>2977</v>
      </c>
      <c r="P437" s="99" t="s">
        <v>41</v>
      </c>
      <c r="Q437" s="99" t="s">
        <v>2646</v>
      </c>
      <c r="R437" s="99" t="s">
        <v>2647</v>
      </c>
      <c r="S437" s="99" t="s">
        <v>44</v>
      </c>
      <c r="T437" s="99" t="s">
        <v>45</v>
      </c>
      <c r="U437" s="99" t="s">
        <v>46</v>
      </c>
      <c r="V437" s="100">
        <f t="shared" si="14"/>
        <v>7.4424999999999999</v>
      </c>
      <c r="W437" s="63"/>
      <c r="X437" s="63"/>
      <c r="Y437" s="63"/>
      <c r="Z437" s="63"/>
      <c r="AA437" s="73" t="s">
        <v>2639</v>
      </c>
      <c r="AB437" s="73" t="s">
        <v>934</v>
      </c>
      <c r="AC437" s="77">
        <v>44713</v>
      </c>
      <c r="AD437" s="157" t="s">
        <v>1807</v>
      </c>
    </row>
    <row r="438" spans="1:30" s="83" customFormat="1" ht="60" x14ac:dyDescent="0.25">
      <c r="A438" s="99" t="s">
        <v>2648</v>
      </c>
      <c r="B438" s="109">
        <v>43499</v>
      </c>
      <c r="C438" s="99" t="s">
        <v>2649</v>
      </c>
      <c r="D438" s="99" t="s">
        <v>294</v>
      </c>
      <c r="E438" s="99" t="s">
        <v>35</v>
      </c>
      <c r="F438" s="109">
        <v>43496</v>
      </c>
      <c r="G438" s="109">
        <v>44639</v>
      </c>
      <c r="H438" s="99" t="s">
        <v>2633</v>
      </c>
      <c r="I438" s="187">
        <v>90667042</v>
      </c>
      <c r="J438" s="187">
        <v>95086890209</v>
      </c>
      <c r="K438" s="99" t="s">
        <v>2634</v>
      </c>
      <c r="L438" s="100" t="s">
        <v>2650</v>
      </c>
      <c r="M438" s="100" t="s">
        <v>2651</v>
      </c>
      <c r="N438" s="99" t="s">
        <v>40</v>
      </c>
      <c r="O438" s="114">
        <v>12721</v>
      </c>
      <c r="P438" s="99" t="s">
        <v>41</v>
      </c>
      <c r="Q438" s="99" t="s">
        <v>2652</v>
      </c>
      <c r="R438" s="99" t="s">
        <v>2653</v>
      </c>
      <c r="S438" s="99" t="s">
        <v>44</v>
      </c>
      <c r="T438" s="99" t="s">
        <v>45</v>
      </c>
      <c r="U438" s="99" t="s">
        <v>46</v>
      </c>
      <c r="V438" s="100">
        <f t="shared" si="14"/>
        <v>31.802499999999998</v>
      </c>
      <c r="W438" s="63"/>
      <c r="X438" s="63"/>
      <c r="Y438" s="63"/>
      <c r="Z438" s="63"/>
      <c r="AA438" s="73" t="s">
        <v>2654</v>
      </c>
      <c r="AB438" s="73" t="s">
        <v>934</v>
      </c>
      <c r="AC438" s="77">
        <v>44713</v>
      </c>
      <c r="AD438" s="157" t="s">
        <v>1807</v>
      </c>
    </row>
    <row r="439" spans="1:30" s="83" customFormat="1" ht="60" x14ac:dyDescent="0.25">
      <c r="A439" s="99" t="s">
        <v>2648</v>
      </c>
      <c r="B439" s="109">
        <v>43499</v>
      </c>
      <c r="C439" s="99" t="s">
        <v>2649</v>
      </c>
      <c r="D439" s="99" t="s">
        <v>294</v>
      </c>
      <c r="E439" s="99" t="s">
        <v>35</v>
      </c>
      <c r="F439" s="109">
        <v>43496</v>
      </c>
      <c r="G439" s="109">
        <v>44639</v>
      </c>
      <c r="H439" s="99" t="s">
        <v>2633</v>
      </c>
      <c r="I439" s="187">
        <v>90667042</v>
      </c>
      <c r="J439" s="187">
        <v>95086890209</v>
      </c>
      <c r="K439" s="99" t="s">
        <v>2634</v>
      </c>
      <c r="L439" s="100" t="s">
        <v>2655</v>
      </c>
      <c r="M439" s="100" t="s">
        <v>2656</v>
      </c>
      <c r="N439" s="99" t="s">
        <v>40</v>
      </c>
      <c r="O439" s="114">
        <v>5590</v>
      </c>
      <c r="P439" s="99" t="s">
        <v>41</v>
      </c>
      <c r="Q439" s="99" t="s">
        <v>2657</v>
      </c>
      <c r="R439" s="99" t="s">
        <v>2658</v>
      </c>
      <c r="S439" s="99" t="s">
        <v>44</v>
      </c>
      <c r="T439" s="99" t="s">
        <v>45</v>
      </c>
      <c r="U439" s="99" t="s">
        <v>46</v>
      </c>
      <c r="V439" s="100">
        <f t="shared" si="14"/>
        <v>13.975</v>
      </c>
      <c r="W439" s="63"/>
      <c r="X439" s="63"/>
      <c r="Y439" s="63"/>
      <c r="Z439" s="63"/>
      <c r="AA439" s="73" t="s">
        <v>2654</v>
      </c>
      <c r="AB439" s="73" t="s">
        <v>934</v>
      </c>
      <c r="AC439" s="77">
        <v>44713</v>
      </c>
      <c r="AD439" s="157" t="s">
        <v>1807</v>
      </c>
    </row>
    <row r="440" spans="1:30" s="56" customFormat="1" ht="150" x14ac:dyDescent="0.25">
      <c r="A440" s="93" t="s">
        <v>2659</v>
      </c>
      <c r="B440" s="106">
        <v>43503</v>
      </c>
      <c r="C440" s="93" t="s">
        <v>2660</v>
      </c>
      <c r="D440" s="93" t="s">
        <v>2003</v>
      </c>
      <c r="E440" s="93" t="s">
        <v>35</v>
      </c>
      <c r="F440" s="106">
        <v>43501</v>
      </c>
      <c r="G440" s="106">
        <v>45170</v>
      </c>
      <c r="H440" s="93" t="s">
        <v>2661</v>
      </c>
      <c r="I440" s="186" t="s">
        <v>2662</v>
      </c>
      <c r="J440" s="186">
        <v>13011442425</v>
      </c>
      <c r="K440" s="93" t="s">
        <v>2663</v>
      </c>
      <c r="L440" s="93" t="s">
        <v>2664</v>
      </c>
      <c r="M440" s="93" t="s">
        <v>2665</v>
      </c>
      <c r="N440" s="93" t="s">
        <v>40</v>
      </c>
      <c r="O440" s="115">
        <v>12008</v>
      </c>
      <c r="P440" s="93" t="s">
        <v>41</v>
      </c>
      <c r="Q440" s="93" t="s">
        <v>2666</v>
      </c>
      <c r="R440" s="93" t="s">
        <v>2667</v>
      </c>
      <c r="S440" s="93" t="s">
        <v>44</v>
      </c>
      <c r="T440" s="93" t="s">
        <v>45</v>
      </c>
      <c r="U440" s="93" t="s">
        <v>339</v>
      </c>
      <c r="V440" s="99">
        <v>85</v>
      </c>
      <c r="W440" s="9"/>
      <c r="X440" s="9"/>
      <c r="Y440" s="9"/>
      <c r="Z440" s="9"/>
      <c r="AA440" s="73" t="s">
        <v>2668</v>
      </c>
      <c r="AB440" s="73" t="s">
        <v>135</v>
      </c>
      <c r="AC440" s="77">
        <v>45176</v>
      </c>
      <c r="AD440" s="157" t="s">
        <v>1807</v>
      </c>
    </row>
    <row r="441" spans="1:30" s="56" customFormat="1" ht="195" x14ac:dyDescent="0.25">
      <c r="A441" s="93" t="s">
        <v>2669</v>
      </c>
      <c r="B441" s="106">
        <v>43503</v>
      </c>
      <c r="C441" s="93" t="s">
        <v>2670</v>
      </c>
      <c r="D441" s="92" t="s">
        <v>200</v>
      </c>
      <c r="E441" s="93" t="s">
        <v>35</v>
      </c>
      <c r="F441" s="106">
        <v>43501</v>
      </c>
      <c r="G441" s="106">
        <v>49335</v>
      </c>
      <c r="H441" s="93" t="s">
        <v>2671</v>
      </c>
      <c r="I441" s="186" t="s">
        <v>2672</v>
      </c>
      <c r="J441" s="186" t="s">
        <v>2673</v>
      </c>
      <c r="K441" s="93" t="s">
        <v>2674</v>
      </c>
      <c r="L441" s="93" t="s">
        <v>2675</v>
      </c>
      <c r="M441" s="93" t="s">
        <v>2676</v>
      </c>
      <c r="N441" s="93" t="s">
        <v>195</v>
      </c>
      <c r="O441" s="115">
        <v>7322</v>
      </c>
      <c r="P441" s="93" t="s">
        <v>41</v>
      </c>
      <c r="Q441" s="320" t="s">
        <v>2677</v>
      </c>
      <c r="R441" s="321"/>
      <c r="S441" s="93" t="s">
        <v>369</v>
      </c>
      <c r="T441" s="93" t="s">
        <v>370</v>
      </c>
      <c r="U441" s="93" t="s">
        <v>2678</v>
      </c>
      <c r="V441" s="9"/>
      <c r="W441" s="9"/>
      <c r="X441" s="9"/>
      <c r="Y441" s="9"/>
      <c r="Z441" s="9"/>
      <c r="AA441" s="9" t="s">
        <v>2679</v>
      </c>
      <c r="AB441" s="9" t="s">
        <v>452</v>
      </c>
      <c r="AC441" s="36">
        <v>44188</v>
      </c>
      <c r="AD441" s="20" t="s">
        <v>2680</v>
      </c>
    </row>
    <row r="442" spans="1:30" s="56" customFormat="1" ht="135" x14ac:dyDescent="0.25">
      <c r="A442" s="93" t="s">
        <v>2681</v>
      </c>
      <c r="B442" s="106">
        <v>43508</v>
      </c>
      <c r="C442" s="93" t="s">
        <v>2682</v>
      </c>
      <c r="D442" s="93" t="s">
        <v>294</v>
      </c>
      <c r="E442" s="93" t="s">
        <v>35</v>
      </c>
      <c r="F442" s="106">
        <v>43502</v>
      </c>
      <c r="G442" s="106">
        <v>44926</v>
      </c>
      <c r="H442" s="93" t="s">
        <v>2683</v>
      </c>
      <c r="I442" s="186">
        <v>92193706</v>
      </c>
      <c r="J442" s="186" t="s">
        <v>2684</v>
      </c>
      <c r="K442" s="93" t="s">
        <v>2685</v>
      </c>
      <c r="L442" s="93" t="s">
        <v>2686</v>
      </c>
      <c r="M442" s="93" t="s">
        <v>2687</v>
      </c>
      <c r="N442" s="93" t="s">
        <v>40</v>
      </c>
      <c r="O442" s="115">
        <v>10760</v>
      </c>
      <c r="P442" s="93" t="s">
        <v>41</v>
      </c>
      <c r="Q442" s="93" t="s">
        <v>2688</v>
      </c>
      <c r="R442" s="93" t="s">
        <v>2689</v>
      </c>
      <c r="S442" s="93" t="s">
        <v>44</v>
      </c>
      <c r="T442" s="93" t="s">
        <v>45</v>
      </c>
      <c r="U442" s="93" t="s">
        <v>339</v>
      </c>
      <c r="V442" s="100">
        <f>O442*6/1000</f>
        <v>64.56</v>
      </c>
      <c r="W442" s="9"/>
      <c r="X442" s="9"/>
      <c r="Y442" s="9"/>
      <c r="Z442" s="9"/>
      <c r="AA442" s="73" t="s">
        <v>2690</v>
      </c>
      <c r="AB442" s="73" t="s">
        <v>135</v>
      </c>
      <c r="AC442" s="77">
        <v>44935</v>
      </c>
      <c r="AD442" s="157" t="s">
        <v>1807</v>
      </c>
    </row>
    <row r="443" spans="1:30" s="83" customFormat="1" ht="75" x14ac:dyDescent="0.25">
      <c r="A443" s="99" t="s">
        <v>2681</v>
      </c>
      <c r="B443" s="109">
        <v>43508</v>
      </c>
      <c r="C443" s="99" t="s">
        <v>2682</v>
      </c>
      <c r="D443" s="99" t="s">
        <v>294</v>
      </c>
      <c r="E443" s="99" t="s">
        <v>35</v>
      </c>
      <c r="F443" s="109">
        <v>43502</v>
      </c>
      <c r="G443" s="109">
        <v>44639</v>
      </c>
      <c r="H443" s="113" t="s">
        <v>2683</v>
      </c>
      <c r="I443" s="187">
        <v>92193706</v>
      </c>
      <c r="J443" s="187" t="s">
        <v>2684</v>
      </c>
      <c r="K443" s="99" t="s">
        <v>2685</v>
      </c>
      <c r="L443" s="99" t="s">
        <v>2691</v>
      </c>
      <c r="M443" s="99" t="s">
        <v>2692</v>
      </c>
      <c r="N443" s="99" t="s">
        <v>40</v>
      </c>
      <c r="O443" s="114">
        <v>3037</v>
      </c>
      <c r="P443" s="99" t="s">
        <v>41</v>
      </c>
      <c r="Q443" s="99" t="s">
        <v>2693</v>
      </c>
      <c r="R443" s="99" t="s">
        <v>2694</v>
      </c>
      <c r="S443" s="99" t="s">
        <v>44</v>
      </c>
      <c r="T443" s="99" t="s">
        <v>45</v>
      </c>
      <c r="U443" s="99" t="s">
        <v>46</v>
      </c>
      <c r="V443" s="100">
        <f t="shared" ref="V443:V452" si="15">O443*2.5/1000</f>
        <v>7.5925000000000002</v>
      </c>
      <c r="W443" s="63"/>
      <c r="X443" s="63"/>
      <c r="Y443" s="63"/>
      <c r="Z443" s="63"/>
      <c r="AA443" s="73" t="s">
        <v>2695</v>
      </c>
      <c r="AB443" s="73" t="s">
        <v>934</v>
      </c>
      <c r="AC443" s="77">
        <v>44706</v>
      </c>
      <c r="AD443" s="157" t="s">
        <v>1807</v>
      </c>
    </row>
    <row r="444" spans="1:30" s="83" customFormat="1" ht="60" x14ac:dyDescent="0.25">
      <c r="A444" s="72" t="s">
        <v>2681</v>
      </c>
      <c r="B444" s="71">
        <v>44718</v>
      </c>
      <c r="C444" s="72" t="s">
        <v>2682</v>
      </c>
      <c r="D444" s="72" t="s">
        <v>294</v>
      </c>
      <c r="E444" s="72" t="s">
        <v>35</v>
      </c>
      <c r="F444" s="71">
        <v>43502</v>
      </c>
      <c r="G444" s="71">
        <v>48305</v>
      </c>
      <c r="H444" s="72" t="s">
        <v>2683</v>
      </c>
      <c r="I444" s="184">
        <v>92193706</v>
      </c>
      <c r="J444" s="46" t="s">
        <v>2684</v>
      </c>
      <c r="K444" s="72" t="s">
        <v>2685</v>
      </c>
      <c r="L444" s="72" t="s">
        <v>2696</v>
      </c>
      <c r="M444" s="72" t="s">
        <v>2697</v>
      </c>
      <c r="N444" s="72" t="s">
        <v>40</v>
      </c>
      <c r="O444" s="84">
        <v>1415</v>
      </c>
      <c r="P444" s="72" t="s">
        <v>1124</v>
      </c>
      <c r="Q444" s="72" t="s">
        <v>2698</v>
      </c>
      <c r="R444" s="72" t="s">
        <v>2699</v>
      </c>
      <c r="S444" s="168" t="s">
        <v>420</v>
      </c>
      <c r="T444" s="72" t="s">
        <v>45</v>
      </c>
      <c r="U444" s="72" t="s">
        <v>330</v>
      </c>
      <c r="V444" s="73">
        <f t="shared" si="15"/>
        <v>3.5375000000000001</v>
      </c>
      <c r="W444" s="63" t="s">
        <v>1682</v>
      </c>
      <c r="X444" s="73" t="s">
        <v>2700</v>
      </c>
      <c r="Y444" s="73" t="s">
        <v>869</v>
      </c>
      <c r="Z444" s="77">
        <v>44708</v>
      </c>
      <c r="AA444" s="73"/>
      <c r="AB444" s="73"/>
      <c r="AC444" s="77"/>
      <c r="AD444" s="157" t="s">
        <v>279</v>
      </c>
    </row>
    <row r="445" spans="1:30" s="83" customFormat="1" ht="105" x14ac:dyDescent="0.25">
      <c r="A445" s="72" t="s">
        <v>2681</v>
      </c>
      <c r="B445" s="71">
        <v>44718</v>
      </c>
      <c r="C445" s="72" t="s">
        <v>2682</v>
      </c>
      <c r="D445" s="72" t="s">
        <v>294</v>
      </c>
      <c r="E445" s="72" t="s">
        <v>35</v>
      </c>
      <c r="F445" s="71">
        <v>43502</v>
      </c>
      <c r="G445" s="71">
        <v>48305</v>
      </c>
      <c r="H445" s="72" t="s">
        <v>2683</v>
      </c>
      <c r="I445" s="184">
        <v>92193706</v>
      </c>
      <c r="J445" s="46" t="s">
        <v>2684</v>
      </c>
      <c r="K445" s="72" t="s">
        <v>2685</v>
      </c>
      <c r="L445" s="72" t="s">
        <v>2691</v>
      </c>
      <c r="M445" s="72" t="s">
        <v>2692</v>
      </c>
      <c r="N445" s="72" t="s">
        <v>40</v>
      </c>
      <c r="O445" s="84">
        <v>2982</v>
      </c>
      <c r="P445" s="72" t="s">
        <v>1124</v>
      </c>
      <c r="Q445" s="72" t="s">
        <v>2701</v>
      </c>
      <c r="R445" s="72" t="s">
        <v>2702</v>
      </c>
      <c r="S445" s="168" t="s">
        <v>420</v>
      </c>
      <c r="T445" s="72" t="s">
        <v>45</v>
      </c>
      <c r="U445" s="72" t="s">
        <v>330</v>
      </c>
      <c r="V445" s="73">
        <f t="shared" si="15"/>
        <v>7.4550000000000001</v>
      </c>
      <c r="W445" s="72" t="s">
        <v>1135</v>
      </c>
      <c r="X445" s="73" t="s">
        <v>2700</v>
      </c>
      <c r="Y445" s="73" t="s">
        <v>869</v>
      </c>
      <c r="Z445" s="77">
        <v>44708</v>
      </c>
      <c r="AA445" s="73"/>
      <c r="AB445" s="73"/>
      <c r="AC445" s="77"/>
      <c r="AD445" s="157" t="s">
        <v>279</v>
      </c>
    </row>
    <row r="446" spans="1:30" s="56" customFormat="1" ht="120" x14ac:dyDescent="0.25">
      <c r="A446" s="42" t="s">
        <v>2681</v>
      </c>
      <c r="B446" s="38">
        <v>43508</v>
      </c>
      <c r="C446" s="42" t="s">
        <v>2682</v>
      </c>
      <c r="D446" s="42" t="s">
        <v>294</v>
      </c>
      <c r="E446" s="42" t="s">
        <v>35</v>
      </c>
      <c r="F446" s="71">
        <v>43502</v>
      </c>
      <c r="G446" s="38">
        <v>48581</v>
      </c>
      <c r="H446" s="42" t="s">
        <v>2683</v>
      </c>
      <c r="I446" s="188">
        <v>92193706</v>
      </c>
      <c r="J446" s="188" t="s">
        <v>2684</v>
      </c>
      <c r="K446" s="42" t="s">
        <v>2685</v>
      </c>
      <c r="L446" s="42" t="s">
        <v>2686</v>
      </c>
      <c r="M446" s="42" t="s">
        <v>2687</v>
      </c>
      <c r="N446" s="42" t="s">
        <v>40</v>
      </c>
      <c r="O446" s="81">
        <v>10760</v>
      </c>
      <c r="P446" s="42" t="s">
        <v>1124</v>
      </c>
      <c r="Q446" s="42" t="s">
        <v>2703</v>
      </c>
      <c r="R446" s="42" t="s">
        <v>2704</v>
      </c>
      <c r="S446" s="42" t="s">
        <v>486</v>
      </c>
      <c r="T446" s="42" t="s">
        <v>45</v>
      </c>
      <c r="U446" s="42" t="s">
        <v>2705</v>
      </c>
      <c r="V446" s="73">
        <f>O446*6/1000</f>
        <v>64.56</v>
      </c>
      <c r="W446" s="72" t="s">
        <v>1135</v>
      </c>
      <c r="X446" s="73" t="s">
        <v>2706</v>
      </c>
      <c r="Y446" s="73" t="s">
        <v>312</v>
      </c>
      <c r="Z446" s="77">
        <v>44953</v>
      </c>
      <c r="AA446" s="73"/>
      <c r="AB446" s="73"/>
      <c r="AC446" s="77"/>
      <c r="AD446" s="157" t="s">
        <v>279</v>
      </c>
    </row>
    <row r="447" spans="1:30" s="83" customFormat="1" ht="60" x14ac:dyDescent="0.25">
      <c r="A447" s="99" t="s">
        <v>2707</v>
      </c>
      <c r="B447" s="109">
        <v>43508</v>
      </c>
      <c r="C447" s="99" t="s">
        <v>2708</v>
      </c>
      <c r="D447" s="99" t="s">
        <v>1822</v>
      </c>
      <c r="E447" s="99" t="s">
        <v>35</v>
      </c>
      <c r="F447" s="109">
        <v>43502</v>
      </c>
      <c r="G447" s="109">
        <v>44639</v>
      </c>
      <c r="H447" s="99" t="s">
        <v>2709</v>
      </c>
      <c r="I447" s="187">
        <v>97169951</v>
      </c>
      <c r="J447" s="187">
        <v>49963223626</v>
      </c>
      <c r="K447" s="99" t="s">
        <v>2710</v>
      </c>
      <c r="L447" s="99" t="s">
        <v>2711</v>
      </c>
      <c r="M447" s="99" t="s">
        <v>2712</v>
      </c>
      <c r="N447" s="99" t="s">
        <v>40</v>
      </c>
      <c r="O447" s="114">
        <v>2997</v>
      </c>
      <c r="P447" s="99" t="s">
        <v>41</v>
      </c>
      <c r="Q447" s="99" t="s">
        <v>2713</v>
      </c>
      <c r="R447" s="99" t="s">
        <v>2714</v>
      </c>
      <c r="S447" s="99" t="s">
        <v>44</v>
      </c>
      <c r="T447" s="99" t="s">
        <v>45</v>
      </c>
      <c r="U447" s="99" t="s">
        <v>46</v>
      </c>
      <c r="V447" s="100">
        <f t="shared" si="15"/>
        <v>7.4924999999999997</v>
      </c>
      <c r="W447" s="63"/>
      <c r="X447" s="63"/>
      <c r="Y447" s="63"/>
      <c r="Z447" s="63"/>
      <c r="AA447" s="73" t="s">
        <v>2715</v>
      </c>
      <c r="AB447" s="73" t="s">
        <v>934</v>
      </c>
      <c r="AC447" s="77">
        <v>44701</v>
      </c>
      <c r="AD447" s="157" t="s">
        <v>1807</v>
      </c>
    </row>
    <row r="448" spans="1:30" s="83" customFormat="1" ht="60" x14ac:dyDescent="0.25">
      <c r="A448" s="99" t="s">
        <v>2707</v>
      </c>
      <c r="B448" s="109">
        <v>43508</v>
      </c>
      <c r="C448" s="99" t="s">
        <v>2708</v>
      </c>
      <c r="D448" s="99" t="s">
        <v>1822</v>
      </c>
      <c r="E448" s="99" t="s">
        <v>35</v>
      </c>
      <c r="F448" s="109">
        <v>43502</v>
      </c>
      <c r="G448" s="109">
        <v>44639</v>
      </c>
      <c r="H448" s="99" t="s">
        <v>2709</v>
      </c>
      <c r="I448" s="187">
        <v>97169951</v>
      </c>
      <c r="J448" s="187">
        <v>49963223626</v>
      </c>
      <c r="K448" s="99" t="s">
        <v>2710</v>
      </c>
      <c r="L448" s="99" t="s">
        <v>2716</v>
      </c>
      <c r="M448" s="99" t="s">
        <v>2717</v>
      </c>
      <c r="N448" s="99" t="s">
        <v>40</v>
      </c>
      <c r="O448" s="114">
        <v>4496</v>
      </c>
      <c r="P448" s="99" t="s">
        <v>41</v>
      </c>
      <c r="Q448" s="99" t="s">
        <v>2718</v>
      </c>
      <c r="R448" s="99" t="s">
        <v>2719</v>
      </c>
      <c r="S448" s="99" t="s">
        <v>44</v>
      </c>
      <c r="T448" s="99" t="s">
        <v>45</v>
      </c>
      <c r="U448" s="99" t="s">
        <v>46</v>
      </c>
      <c r="V448" s="100">
        <f t="shared" si="15"/>
        <v>11.24</v>
      </c>
      <c r="W448" s="63"/>
      <c r="X448" s="63"/>
      <c r="Y448" s="63"/>
      <c r="Z448" s="63"/>
      <c r="AA448" s="73" t="s">
        <v>2715</v>
      </c>
      <c r="AB448" s="73" t="s">
        <v>934</v>
      </c>
      <c r="AC448" s="77">
        <v>44701</v>
      </c>
      <c r="AD448" s="157" t="s">
        <v>1807</v>
      </c>
    </row>
    <row r="449" spans="1:30" s="83" customFormat="1" ht="60" x14ac:dyDescent="0.25">
      <c r="A449" s="99" t="s">
        <v>2707</v>
      </c>
      <c r="B449" s="109">
        <v>43508</v>
      </c>
      <c r="C449" s="99" t="s">
        <v>2708</v>
      </c>
      <c r="D449" s="99" t="s">
        <v>1822</v>
      </c>
      <c r="E449" s="99" t="s">
        <v>35</v>
      </c>
      <c r="F449" s="109">
        <v>43502</v>
      </c>
      <c r="G449" s="109">
        <v>44639</v>
      </c>
      <c r="H449" s="99" t="s">
        <v>2709</v>
      </c>
      <c r="I449" s="187">
        <v>97169951</v>
      </c>
      <c r="J449" s="187">
        <v>49963223626</v>
      </c>
      <c r="K449" s="99" t="s">
        <v>2710</v>
      </c>
      <c r="L449" s="99" t="s">
        <v>2720</v>
      </c>
      <c r="M449" s="99" t="s">
        <v>2721</v>
      </c>
      <c r="N449" s="99" t="s">
        <v>40</v>
      </c>
      <c r="O449" s="114">
        <v>967</v>
      </c>
      <c r="P449" s="99" t="s">
        <v>41</v>
      </c>
      <c r="Q449" s="99" t="s">
        <v>2722</v>
      </c>
      <c r="R449" s="99" t="s">
        <v>2723</v>
      </c>
      <c r="S449" s="99" t="s">
        <v>44</v>
      </c>
      <c r="T449" s="99" t="s">
        <v>45</v>
      </c>
      <c r="U449" s="99" t="s">
        <v>46</v>
      </c>
      <c r="V449" s="100">
        <f t="shared" si="15"/>
        <v>2.4175</v>
      </c>
      <c r="W449" s="63"/>
      <c r="X449" s="63"/>
      <c r="Y449" s="63"/>
      <c r="Z449" s="63"/>
      <c r="AA449" s="73" t="s">
        <v>2715</v>
      </c>
      <c r="AB449" s="73" t="s">
        <v>934</v>
      </c>
      <c r="AC449" s="77">
        <v>44701</v>
      </c>
      <c r="AD449" s="157" t="s">
        <v>1807</v>
      </c>
    </row>
    <row r="450" spans="1:30" s="83" customFormat="1" ht="60" x14ac:dyDescent="0.25">
      <c r="A450" s="99" t="s">
        <v>2724</v>
      </c>
      <c r="B450" s="109">
        <v>43508</v>
      </c>
      <c r="C450" s="99" t="s">
        <v>2725</v>
      </c>
      <c r="D450" s="99" t="s">
        <v>1822</v>
      </c>
      <c r="E450" s="99" t="s">
        <v>35</v>
      </c>
      <c r="F450" s="109">
        <v>43502</v>
      </c>
      <c r="G450" s="109">
        <v>44639</v>
      </c>
      <c r="H450" s="99" t="s">
        <v>2709</v>
      </c>
      <c r="I450" s="187">
        <v>97169951</v>
      </c>
      <c r="J450" s="187">
        <v>49963223626</v>
      </c>
      <c r="K450" s="99" t="s">
        <v>2710</v>
      </c>
      <c r="L450" s="99" t="s">
        <v>2696</v>
      </c>
      <c r="M450" s="99" t="s">
        <v>2697</v>
      </c>
      <c r="N450" s="99" t="s">
        <v>40</v>
      </c>
      <c r="O450" s="114">
        <v>1415</v>
      </c>
      <c r="P450" s="99" t="s">
        <v>41</v>
      </c>
      <c r="Q450" s="99" t="s">
        <v>2726</v>
      </c>
      <c r="R450" s="99" t="s">
        <v>2727</v>
      </c>
      <c r="S450" s="99" t="s">
        <v>44</v>
      </c>
      <c r="T450" s="99" t="s">
        <v>45</v>
      </c>
      <c r="U450" s="99" t="s">
        <v>46</v>
      </c>
      <c r="V450" s="99">
        <f t="shared" si="15"/>
        <v>3.5375000000000001</v>
      </c>
      <c r="W450" s="63"/>
      <c r="X450" s="63"/>
      <c r="Y450" s="63"/>
      <c r="Z450" s="63"/>
      <c r="AA450" s="73" t="s">
        <v>2728</v>
      </c>
      <c r="AB450" s="73" t="s">
        <v>934</v>
      </c>
      <c r="AC450" s="77">
        <v>44701</v>
      </c>
      <c r="AD450" s="157" t="s">
        <v>1807</v>
      </c>
    </row>
    <row r="451" spans="1:30" s="125" customFormat="1" ht="60" x14ac:dyDescent="0.25">
      <c r="A451" s="93" t="s">
        <v>2729</v>
      </c>
      <c r="B451" s="106">
        <v>43507</v>
      </c>
      <c r="C451" s="93" t="s">
        <v>2730</v>
      </c>
      <c r="D451" s="92" t="s">
        <v>200</v>
      </c>
      <c r="E451" s="93" t="s">
        <v>35</v>
      </c>
      <c r="F451" s="106">
        <v>43502</v>
      </c>
      <c r="G451" s="106">
        <v>44639</v>
      </c>
      <c r="H451" s="93" t="s">
        <v>2731</v>
      </c>
      <c r="I451" s="186">
        <v>90660587</v>
      </c>
      <c r="J451" s="186">
        <v>11547613474</v>
      </c>
      <c r="K451" s="93" t="s">
        <v>2732</v>
      </c>
      <c r="L451" s="93" t="s">
        <v>2733</v>
      </c>
      <c r="M451" s="93" t="s">
        <v>2734</v>
      </c>
      <c r="N451" s="93" t="s">
        <v>40</v>
      </c>
      <c r="O451" s="115">
        <v>3443</v>
      </c>
      <c r="P451" s="93" t="s">
        <v>41</v>
      </c>
      <c r="Q451" s="93" t="s">
        <v>2735</v>
      </c>
      <c r="R451" s="93" t="s">
        <v>2736</v>
      </c>
      <c r="S451" s="93" t="s">
        <v>44</v>
      </c>
      <c r="T451" s="93" t="s">
        <v>45</v>
      </c>
      <c r="U451" s="93" t="s">
        <v>46</v>
      </c>
      <c r="V451" s="93">
        <f t="shared" si="15"/>
        <v>8.6074999999999999</v>
      </c>
      <c r="W451" s="93" t="s">
        <v>2737</v>
      </c>
      <c r="X451" s="93" t="s">
        <v>2738</v>
      </c>
      <c r="Y451" s="93" t="s">
        <v>452</v>
      </c>
      <c r="Z451" s="106">
        <v>43875</v>
      </c>
      <c r="AA451" s="73" t="s">
        <v>2739</v>
      </c>
      <c r="AB451" s="73" t="s">
        <v>934</v>
      </c>
      <c r="AC451" s="36">
        <v>44719</v>
      </c>
      <c r="AD451" s="157" t="s">
        <v>1807</v>
      </c>
    </row>
    <row r="452" spans="1:30" s="125" customFormat="1" ht="60" x14ac:dyDescent="0.25">
      <c r="A452" s="93" t="s">
        <v>2729</v>
      </c>
      <c r="B452" s="106">
        <v>43507</v>
      </c>
      <c r="C452" s="93" t="s">
        <v>2730</v>
      </c>
      <c r="D452" s="92" t="s">
        <v>200</v>
      </c>
      <c r="E452" s="93" t="s">
        <v>35</v>
      </c>
      <c r="F452" s="106">
        <v>43502</v>
      </c>
      <c r="G452" s="106">
        <v>44639</v>
      </c>
      <c r="H452" s="93" t="s">
        <v>2731</v>
      </c>
      <c r="I452" s="186">
        <v>90660587</v>
      </c>
      <c r="J452" s="186">
        <v>11547613474</v>
      </c>
      <c r="K452" s="93" t="s">
        <v>2732</v>
      </c>
      <c r="L452" s="93" t="s">
        <v>2740</v>
      </c>
      <c r="M452" s="93" t="s">
        <v>2741</v>
      </c>
      <c r="N452" s="93" t="s">
        <v>40</v>
      </c>
      <c r="O452" s="115">
        <v>2835</v>
      </c>
      <c r="P452" s="93" t="s">
        <v>41</v>
      </c>
      <c r="Q452" s="93" t="s">
        <v>2742</v>
      </c>
      <c r="R452" s="93" t="s">
        <v>2743</v>
      </c>
      <c r="S452" s="93" t="s">
        <v>44</v>
      </c>
      <c r="T452" s="93" t="s">
        <v>45</v>
      </c>
      <c r="U452" s="93" t="s">
        <v>46</v>
      </c>
      <c r="V452" s="93">
        <f t="shared" si="15"/>
        <v>7.0875000000000004</v>
      </c>
      <c r="W452" s="93" t="s">
        <v>2737</v>
      </c>
      <c r="X452" s="93" t="s">
        <v>2738</v>
      </c>
      <c r="Y452" s="93" t="s">
        <v>452</v>
      </c>
      <c r="Z452" s="106">
        <v>43875</v>
      </c>
      <c r="AA452" s="73" t="s">
        <v>2739</v>
      </c>
      <c r="AB452" s="73" t="s">
        <v>934</v>
      </c>
      <c r="AC452" s="36">
        <v>44719</v>
      </c>
      <c r="AD452" s="157" t="s">
        <v>1807</v>
      </c>
    </row>
    <row r="453" spans="1:30" s="56" customFormat="1" ht="60" x14ac:dyDescent="0.25">
      <c r="A453" s="9" t="s">
        <v>2744</v>
      </c>
      <c r="B453" s="38">
        <v>43507</v>
      </c>
      <c r="C453" s="42" t="s">
        <v>2745</v>
      </c>
      <c r="D453" s="8" t="s">
        <v>200</v>
      </c>
      <c r="E453" s="9" t="s">
        <v>35</v>
      </c>
      <c r="F453" s="36">
        <v>43502</v>
      </c>
      <c r="G453" s="36">
        <v>47715</v>
      </c>
      <c r="H453" s="9" t="s">
        <v>2731</v>
      </c>
      <c r="I453" s="46">
        <v>90660587</v>
      </c>
      <c r="J453" s="46">
        <v>11547613474</v>
      </c>
      <c r="K453" s="9" t="s">
        <v>2732</v>
      </c>
      <c r="L453" s="9" t="s">
        <v>2746</v>
      </c>
      <c r="M453" s="9" t="s">
        <v>2747</v>
      </c>
      <c r="N453" s="9" t="s">
        <v>40</v>
      </c>
      <c r="O453" s="52">
        <v>12213.5</v>
      </c>
      <c r="P453" s="9" t="s">
        <v>57</v>
      </c>
      <c r="Q453" s="9" t="s">
        <v>2748</v>
      </c>
      <c r="R453" s="9" t="s">
        <v>2749</v>
      </c>
      <c r="S453" s="9" t="s">
        <v>44</v>
      </c>
      <c r="T453" s="9" t="s">
        <v>45</v>
      </c>
      <c r="U453" s="9" t="s">
        <v>60</v>
      </c>
      <c r="V453" s="9">
        <f>O453*0.8/1000</f>
        <v>9.7708000000000013</v>
      </c>
      <c r="W453" s="9" t="s">
        <v>2737</v>
      </c>
      <c r="X453" s="9" t="s">
        <v>2750</v>
      </c>
      <c r="Y453" s="9" t="s">
        <v>452</v>
      </c>
      <c r="Z453" s="36">
        <v>43875</v>
      </c>
      <c r="AA453" s="9"/>
      <c r="AB453" s="9"/>
      <c r="AC453" s="9"/>
      <c r="AD453" s="20"/>
    </row>
    <row r="454" spans="1:30" s="56" customFormat="1" ht="60" x14ac:dyDescent="0.25">
      <c r="A454" s="9" t="s">
        <v>2751</v>
      </c>
      <c r="B454" s="38">
        <v>43507</v>
      </c>
      <c r="C454" s="42" t="s">
        <v>2752</v>
      </c>
      <c r="D454" s="8" t="s">
        <v>200</v>
      </c>
      <c r="E454" s="9" t="s">
        <v>35</v>
      </c>
      <c r="F454" s="36">
        <v>43502</v>
      </c>
      <c r="G454" s="36">
        <v>47715</v>
      </c>
      <c r="H454" s="9" t="s">
        <v>2731</v>
      </c>
      <c r="I454" s="46">
        <v>90660587</v>
      </c>
      <c r="J454" s="46">
        <v>11547613474</v>
      </c>
      <c r="K454" s="9" t="s">
        <v>2732</v>
      </c>
      <c r="L454" s="9" t="s">
        <v>2753</v>
      </c>
      <c r="M454" s="9" t="s">
        <v>2754</v>
      </c>
      <c r="N454" s="9" t="s">
        <v>40</v>
      </c>
      <c r="O454" s="37">
        <v>9968</v>
      </c>
      <c r="P454" s="9" t="s">
        <v>57</v>
      </c>
      <c r="Q454" s="9" t="s">
        <v>2755</v>
      </c>
      <c r="R454" s="9" t="s">
        <v>2756</v>
      </c>
      <c r="S454" s="9" t="s">
        <v>44</v>
      </c>
      <c r="T454" s="9" t="s">
        <v>45</v>
      </c>
      <c r="U454" s="9" t="s">
        <v>60</v>
      </c>
      <c r="V454" s="9">
        <f>O454*1.2/1000</f>
        <v>11.961600000000001</v>
      </c>
      <c r="W454" s="9" t="s">
        <v>2737</v>
      </c>
      <c r="X454" s="9" t="s">
        <v>2757</v>
      </c>
      <c r="Y454" s="9" t="s">
        <v>452</v>
      </c>
      <c r="Z454" s="36">
        <v>43875</v>
      </c>
      <c r="AA454" s="9"/>
      <c r="AB454" s="9"/>
      <c r="AC454" s="9"/>
      <c r="AD454" s="20"/>
    </row>
    <row r="455" spans="1:30" s="56" customFormat="1" ht="60" x14ac:dyDescent="0.25">
      <c r="A455" s="93" t="s">
        <v>2758</v>
      </c>
      <c r="B455" s="106">
        <v>43507</v>
      </c>
      <c r="C455" s="93" t="s">
        <v>2759</v>
      </c>
      <c r="D455" s="92" t="s">
        <v>200</v>
      </c>
      <c r="E455" s="93" t="s">
        <v>35</v>
      </c>
      <c r="F455" s="106">
        <v>43503</v>
      </c>
      <c r="G455" s="106">
        <v>44926</v>
      </c>
      <c r="H455" s="93" t="s">
        <v>2731</v>
      </c>
      <c r="I455" s="186">
        <v>90660587</v>
      </c>
      <c r="J455" s="186">
        <v>11547613474</v>
      </c>
      <c r="K455" s="93" t="s">
        <v>2732</v>
      </c>
      <c r="L455" s="93" t="s">
        <v>2760</v>
      </c>
      <c r="M455" s="93" t="s">
        <v>2761</v>
      </c>
      <c r="N455" s="93" t="s">
        <v>40</v>
      </c>
      <c r="O455" s="115">
        <v>787</v>
      </c>
      <c r="P455" s="93" t="s">
        <v>41</v>
      </c>
      <c r="Q455" s="93" t="s">
        <v>2762</v>
      </c>
      <c r="R455" s="93" t="s">
        <v>2763</v>
      </c>
      <c r="S455" s="93" t="s">
        <v>44</v>
      </c>
      <c r="T455" s="93" t="s">
        <v>45</v>
      </c>
      <c r="U455" s="93" t="s">
        <v>46</v>
      </c>
      <c r="V455" s="93">
        <f>O455*2.5/1000</f>
        <v>1.9675</v>
      </c>
      <c r="W455" s="93" t="s">
        <v>2737</v>
      </c>
      <c r="X455" s="93" t="s">
        <v>2764</v>
      </c>
      <c r="Y455" s="93" t="s">
        <v>452</v>
      </c>
      <c r="Z455" s="106">
        <v>43875</v>
      </c>
      <c r="AA455" s="73" t="s">
        <v>2765</v>
      </c>
      <c r="AB455" s="73" t="s">
        <v>135</v>
      </c>
      <c r="AC455" s="77">
        <v>44935</v>
      </c>
      <c r="AD455" s="157" t="s">
        <v>1807</v>
      </c>
    </row>
    <row r="456" spans="1:30" s="56" customFormat="1" ht="60" x14ac:dyDescent="0.25">
      <c r="A456" s="93" t="s">
        <v>2758</v>
      </c>
      <c r="B456" s="106">
        <v>43507</v>
      </c>
      <c r="C456" s="93" t="s">
        <v>2759</v>
      </c>
      <c r="D456" s="92" t="s">
        <v>200</v>
      </c>
      <c r="E456" s="93" t="s">
        <v>35</v>
      </c>
      <c r="F456" s="106">
        <v>43503</v>
      </c>
      <c r="G456" s="106">
        <v>44926</v>
      </c>
      <c r="H456" s="93" t="s">
        <v>2731</v>
      </c>
      <c r="I456" s="186">
        <v>90660587</v>
      </c>
      <c r="J456" s="186">
        <v>11547613474</v>
      </c>
      <c r="K456" s="93" t="s">
        <v>2732</v>
      </c>
      <c r="L456" s="93" t="s">
        <v>2766</v>
      </c>
      <c r="M456" s="93" t="s">
        <v>2767</v>
      </c>
      <c r="N456" s="93" t="s">
        <v>40</v>
      </c>
      <c r="O456" s="115">
        <v>1399</v>
      </c>
      <c r="P456" s="93" t="s">
        <v>41</v>
      </c>
      <c r="Q456" s="93" t="s">
        <v>2768</v>
      </c>
      <c r="R456" s="93" t="s">
        <v>2769</v>
      </c>
      <c r="S456" s="93" t="s">
        <v>44</v>
      </c>
      <c r="T456" s="93" t="s">
        <v>45</v>
      </c>
      <c r="U456" s="93" t="s">
        <v>46</v>
      </c>
      <c r="V456" s="93">
        <f>O456*2.5/1000</f>
        <v>3.4975000000000001</v>
      </c>
      <c r="W456" s="93" t="s">
        <v>2737</v>
      </c>
      <c r="X456" s="93" t="s">
        <v>2764</v>
      </c>
      <c r="Y456" s="93" t="s">
        <v>452</v>
      </c>
      <c r="Z456" s="106">
        <v>43875</v>
      </c>
      <c r="AA456" s="73" t="s">
        <v>2765</v>
      </c>
      <c r="AB456" s="73" t="s">
        <v>135</v>
      </c>
      <c r="AC456" s="77">
        <v>44935</v>
      </c>
      <c r="AD456" s="157" t="s">
        <v>1807</v>
      </c>
    </row>
    <row r="457" spans="1:30" s="116" customFormat="1" ht="60" x14ac:dyDescent="0.25">
      <c r="A457" s="93" t="s">
        <v>2770</v>
      </c>
      <c r="B457" s="106">
        <v>43507</v>
      </c>
      <c r="C457" s="93" t="s">
        <v>2771</v>
      </c>
      <c r="D457" s="92" t="s">
        <v>200</v>
      </c>
      <c r="E457" s="93" t="s">
        <v>35</v>
      </c>
      <c r="F457" s="106">
        <v>43503</v>
      </c>
      <c r="G457" s="106">
        <v>44639</v>
      </c>
      <c r="H457" s="93" t="s">
        <v>2731</v>
      </c>
      <c r="I457" s="186">
        <v>90660587</v>
      </c>
      <c r="J457" s="186">
        <v>11547613474</v>
      </c>
      <c r="K457" s="93" t="s">
        <v>2732</v>
      </c>
      <c r="L457" s="93" t="s">
        <v>2772</v>
      </c>
      <c r="M457" s="93" t="s">
        <v>2773</v>
      </c>
      <c r="N457" s="93" t="s">
        <v>40</v>
      </c>
      <c r="O457" s="115">
        <v>4960</v>
      </c>
      <c r="P457" s="93" t="s">
        <v>41</v>
      </c>
      <c r="Q457" s="93" t="s">
        <v>2774</v>
      </c>
      <c r="R457" s="93" t="s">
        <v>2775</v>
      </c>
      <c r="S457" s="93" t="s">
        <v>44</v>
      </c>
      <c r="T457" s="93" t="s">
        <v>45</v>
      </c>
      <c r="U457" s="93" t="s">
        <v>46</v>
      </c>
      <c r="V457" s="93">
        <f>O457*2.5/1000</f>
        <v>12.4</v>
      </c>
      <c r="W457" s="93" t="s">
        <v>2737</v>
      </c>
      <c r="X457" s="93" t="s">
        <v>2776</v>
      </c>
      <c r="Y457" s="93" t="s">
        <v>452</v>
      </c>
      <c r="Z457" s="106">
        <v>43875</v>
      </c>
      <c r="AA457" s="73" t="s">
        <v>2777</v>
      </c>
      <c r="AB457" s="73" t="s">
        <v>934</v>
      </c>
      <c r="AC457" s="36">
        <v>44719</v>
      </c>
      <c r="AD457" s="157" t="s">
        <v>1807</v>
      </c>
    </row>
    <row r="458" spans="1:30" s="83" customFormat="1" ht="60" x14ac:dyDescent="0.25">
      <c r="A458" s="63" t="s">
        <v>2778</v>
      </c>
      <c r="B458" s="71">
        <v>43510</v>
      </c>
      <c r="C458" s="72" t="s">
        <v>2779</v>
      </c>
      <c r="D458" s="63" t="s">
        <v>1822</v>
      </c>
      <c r="E458" s="63" t="s">
        <v>35</v>
      </c>
      <c r="F458" s="82">
        <v>43502</v>
      </c>
      <c r="G458" s="82">
        <v>47705</v>
      </c>
      <c r="H458" s="63" t="s">
        <v>2780</v>
      </c>
      <c r="I458" s="194">
        <v>97620211</v>
      </c>
      <c r="J458" s="194" t="s">
        <v>2781</v>
      </c>
      <c r="K458" s="63" t="s">
        <v>2782</v>
      </c>
      <c r="L458" s="63" t="s">
        <v>2783</v>
      </c>
      <c r="M458" s="63" t="s">
        <v>2784</v>
      </c>
      <c r="N458" s="63" t="s">
        <v>40</v>
      </c>
      <c r="O458" s="147">
        <v>6867.5</v>
      </c>
      <c r="P458" s="63" t="s">
        <v>57</v>
      </c>
      <c r="Q458" s="63" t="s">
        <v>2785</v>
      </c>
      <c r="R458" s="63" t="s">
        <v>2786</v>
      </c>
      <c r="S458" s="63" t="s">
        <v>44</v>
      </c>
      <c r="T458" s="63" t="s">
        <v>45</v>
      </c>
      <c r="U458" s="63" t="s">
        <v>60</v>
      </c>
      <c r="V458" s="63">
        <f>O458*1.2/1000</f>
        <v>8.2409999999999997</v>
      </c>
      <c r="W458" s="63"/>
      <c r="X458" s="63"/>
      <c r="Y458" s="63"/>
      <c r="Z458" s="63"/>
      <c r="AA458" s="63"/>
      <c r="AB458" s="63"/>
      <c r="AC458" s="63"/>
      <c r="AD458" s="181"/>
    </row>
    <row r="459" spans="1:30" s="176" customFormat="1" ht="60" x14ac:dyDescent="0.25">
      <c r="A459" s="99" t="s">
        <v>2787</v>
      </c>
      <c r="B459" s="109">
        <v>43507</v>
      </c>
      <c r="C459" s="99" t="s">
        <v>2788</v>
      </c>
      <c r="D459" s="99" t="s">
        <v>2789</v>
      </c>
      <c r="E459" s="99" t="s">
        <v>35</v>
      </c>
      <c r="F459" s="109">
        <v>43503</v>
      </c>
      <c r="G459" s="109">
        <v>44639</v>
      </c>
      <c r="H459" s="99" t="s">
        <v>2790</v>
      </c>
      <c r="I459" s="190" t="s">
        <v>2791</v>
      </c>
      <c r="J459" s="190">
        <v>76047934714</v>
      </c>
      <c r="K459" s="100" t="s">
        <v>2792</v>
      </c>
      <c r="L459" s="99" t="s">
        <v>2793</v>
      </c>
      <c r="M459" s="99" t="s">
        <v>2794</v>
      </c>
      <c r="N459" s="99" t="s">
        <v>40</v>
      </c>
      <c r="O459" s="118">
        <v>9413</v>
      </c>
      <c r="P459" s="99" t="s">
        <v>41</v>
      </c>
      <c r="Q459" s="99" t="s">
        <v>2795</v>
      </c>
      <c r="R459" s="99" t="s">
        <v>2796</v>
      </c>
      <c r="S459" s="100" t="s">
        <v>44</v>
      </c>
      <c r="T459" s="100" t="s">
        <v>45</v>
      </c>
      <c r="U459" s="99" t="s">
        <v>46</v>
      </c>
      <c r="V459" s="100">
        <f>O459*2.5/1000</f>
        <v>23.532499999999999</v>
      </c>
      <c r="W459" s="175"/>
      <c r="X459" s="175"/>
      <c r="Y459" s="175"/>
      <c r="Z459" s="175"/>
      <c r="AA459" s="73" t="s">
        <v>2797</v>
      </c>
      <c r="AB459" s="73" t="s">
        <v>2798</v>
      </c>
      <c r="AC459" s="77">
        <v>44701</v>
      </c>
      <c r="AD459" s="157" t="s">
        <v>1807</v>
      </c>
    </row>
    <row r="460" spans="1:30" s="176" customFormat="1" ht="60" x14ac:dyDescent="0.25">
      <c r="A460" s="99" t="s">
        <v>2799</v>
      </c>
      <c r="B460" s="109">
        <v>43507</v>
      </c>
      <c r="C460" s="99" t="s">
        <v>2800</v>
      </c>
      <c r="D460" s="99" t="s">
        <v>2801</v>
      </c>
      <c r="E460" s="99" t="s">
        <v>35</v>
      </c>
      <c r="F460" s="109">
        <v>43502</v>
      </c>
      <c r="G460" s="109">
        <v>44639</v>
      </c>
      <c r="H460" s="99" t="s">
        <v>2790</v>
      </c>
      <c r="I460" s="190" t="s">
        <v>2791</v>
      </c>
      <c r="J460" s="190">
        <v>76047934714</v>
      </c>
      <c r="K460" s="100" t="s">
        <v>2792</v>
      </c>
      <c r="L460" s="99" t="s">
        <v>2802</v>
      </c>
      <c r="M460" s="99" t="s">
        <v>2803</v>
      </c>
      <c r="N460" s="99" t="s">
        <v>40</v>
      </c>
      <c r="O460" s="118">
        <v>4934</v>
      </c>
      <c r="P460" s="99" t="s">
        <v>41</v>
      </c>
      <c r="Q460" s="99" t="s">
        <v>2804</v>
      </c>
      <c r="R460" s="99" t="s">
        <v>2805</v>
      </c>
      <c r="S460" s="100" t="s">
        <v>44</v>
      </c>
      <c r="T460" s="100" t="s">
        <v>45</v>
      </c>
      <c r="U460" s="99" t="s">
        <v>46</v>
      </c>
      <c r="V460" s="100">
        <f>O460*2.5/1000</f>
        <v>12.335000000000001</v>
      </c>
      <c r="W460" s="174"/>
      <c r="X460" s="175"/>
      <c r="Y460" s="175"/>
      <c r="Z460" s="175"/>
      <c r="AA460" s="73" t="s">
        <v>2806</v>
      </c>
      <c r="AB460" s="73" t="s">
        <v>2798</v>
      </c>
      <c r="AC460" s="77">
        <v>44701</v>
      </c>
      <c r="AD460" s="157" t="s">
        <v>1807</v>
      </c>
    </row>
    <row r="461" spans="1:30" s="34" customFormat="1" ht="90" x14ac:dyDescent="0.25">
      <c r="A461" s="42" t="s">
        <v>2807</v>
      </c>
      <c r="B461" s="38">
        <v>43578</v>
      </c>
      <c r="C461" s="42" t="s">
        <v>2808</v>
      </c>
      <c r="D461" s="32" t="s">
        <v>2809</v>
      </c>
      <c r="E461" s="42" t="s">
        <v>35</v>
      </c>
      <c r="F461" s="38">
        <v>43565</v>
      </c>
      <c r="G461" s="28">
        <v>49779</v>
      </c>
      <c r="H461" s="42" t="s">
        <v>2810</v>
      </c>
      <c r="I461" s="185" t="s">
        <v>2811</v>
      </c>
      <c r="J461" s="185">
        <v>73493542347</v>
      </c>
      <c r="K461" s="42" t="s">
        <v>2812</v>
      </c>
      <c r="L461" s="42" t="s">
        <v>2813</v>
      </c>
      <c r="M461" s="42" t="s">
        <v>2814</v>
      </c>
      <c r="N461" s="32" t="s">
        <v>1156</v>
      </c>
      <c r="O461" s="70">
        <v>40551</v>
      </c>
      <c r="P461" s="42" t="s">
        <v>1124</v>
      </c>
      <c r="Q461" s="335" t="s">
        <v>2815</v>
      </c>
      <c r="R461" s="336"/>
      <c r="S461" s="42" t="s">
        <v>369</v>
      </c>
      <c r="T461" s="32" t="s">
        <v>370</v>
      </c>
      <c r="U461" s="42" t="s">
        <v>2816</v>
      </c>
      <c r="V461" s="32"/>
      <c r="W461" s="33"/>
      <c r="X461" s="33"/>
      <c r="Y461" s="33"/>
      <c r="Z461" s="33"/>
      <c r="AA461" s="33"/>
      <c r="AB461" s="33"/>
      <c r="AC461" s="33"/>
      <c r="AD461" s="209"/>
    </row>
    <row r="462" spans="1:30" s="10" customFormat="1" ht="60" x14ac:dyDescent="0.25">
      <c r="A462" s="9" t="s">
        <v>2817</v>
      </c>
      <c r="B462" s="28">
        <v>43507</v>
      </c>
      <c r="C462" s="42" t="s">
        <v>2818</v>
      </c>
      <c r="D462" s="8" t="s">
        <v>200</v>
      </c>
      <c r="E462" s="9" t="s">
        <v>35</v>
      </c>
      <c r="F462" s="36">
        <v>43503</v>
      </c>
      <c r="G462" s="7">
        <v>47715</v>
      </c>
      <c r="H462" s="9" t="s">
        <v>2819</v>
      </c>
      <c r="I462" s="13">
        <v>97620831</v>
      </c>
      <c r="J462" s="13">
        <v>19707169431</v>
      </c>
      <c r="K462" s="8" t="s">
        <v>2820</v>
      </c>
      <c r="L462" s="9" t="s">
        <v>2821</v>
      </c>
      <c r="M462" s="9" t="s">
        <v>2822</v>
      </c>
      <c r="N462" s="9" t="s">
        <v>40</v>
      </c>
      <c r="O462" s="52">
        <v>3189.38</v>
      </c>
      <c r="P462" s="9" t="s">
        <v>57</v>
      </c>
      <c r="Q462" s="9" t="s">
        <v>2823</v>
      </c>
      <c r="R462" s="9" t="s">
        <v>2824</v>
      </c>
      <c r="S462" s="8" t="s">
        <v>44</v>
      </c>
      <c r="T462" s="8" t="s">
        <v>45</v>
      </c>
      <c r="U462" s="9" t="s">
        <v>60</v>
      </c>
      <c r="V462" s="8">
        <f>O462*0.8/1000</f>
        <v>2.5515040000000004</v>
      </c>
      <c r="W462" s="8"/>
      <c r="X462" s="8"/>
      <c r="Y462" s="8"/>
      <c r="Z462" s="8"/>
      <c r="AA462" s="8"/>
      <c r="AB462" s="8"/>
      <c r="AC462" s="8"/>
      <c r="AD462" s="39"/>
    </row>
    <row r="463" spans="1:30" s="10" customFormat="1" ht="60" x14ac:dyDescent="0.25">
      <c r="A463" s="9" t="s">
        <v>2825</v>
      </c>
      <c r="B463" s="28">
        <v>43509</v>
      </c>
      <c r="C463" s="42" t="s">
        <v>2826</v>
      </c>
      <c r="D463" s="8" t="s">
        <v>200</v>
      </c>
      <c r="E463" s="9" t="s">
        <v>35</v>
      </c>
      <c r="F463" s="36">
        <v>43503</v>
      </c>
      <c r="G463" s="7">
        <v>47698</v>
      </c>
      <c r="H463" s="9" t="s">
        <v>2827</v>
      </c>
      <c r="I463" s="13">
        <v>92188524</v>
      </c>
      <c r="J463" s="13">
        <v>48598243732</v>
      </c>
      <c r="K463" s="8" t="s">
        <v>2828</v>
      </c>
      <c r="L463" s="9" t="s">
        <v>2829</v>
      </c>
      <c r="M463" s="9" t="s">
        <v>2830</v>
      </c>
      <c r="N463" s="9" t="s">
        <v>40</v>
      </c>
      <c r="O463" s="52">
        <v>6242.5</v>
      </c>
      <c r="P463" s="9" t="s">
        <v>57</v>
      </c>
      <c r="Q463" s="9" t="s">
        <v>2831</v>
      </c>
      <c r="R463" s="9" t="s">
        <v>2832</v>
      </c>
      <c r="S463" s="8" t="s">
        <v>44</v>
      </c>
      <c r="T463" s="8" t="s">
        <v>45</v>
      </c>
      <c r="U463" s="9" t="s">
        <v>60</v>
      </c>
      <c r="V463" s="8">
        <f>O463*0.8/1000</f>
        <v>4.9939999999999998</v>
      </c>
      <c r="W463" s="8"/>
      <c r="X463" s="8"/>
      <c r="Y463" s="8"/>
      <c r="Z463" s="8"/>
      <c r="AA463" s="8"/>
      <c r="AB463" s="8"/>
      <c r="AC463" s="8"/>
      <c r="AD463" s="39"/>
    </row>
    <row r="464" spans="1:30" s="104" customFormat="1" ht="60" x14ac:dyDescent="0.25">
      <c r="A464" s="92" t="s">
        <v>2833</v>
      </c>
      <c r="B464" s="91">
        <v>43510</v>
      </c>
      <c r="C464" s="93" t="s">
        <v>2834</v>
      </c>
      <c r="D464" s="93" t="s">
        <v>294</v>
      </c>
      <c r="E464" s="93" t="s">
        <v>35</v>
      </c>
      <c r="F464" s="106">
        <v>43504</v>
      </c>
      <c r="G464" s="91">
        <v>45789</v>
      </c>
      <c r="H464" s="93" t="s">
        <v>2835</v>
      </c>
      <c r="I464" s="149">
        <v>90514785</v>
      </c>
      <c r="J464" s="149">
        <v>93516678129</v>
      </c>
      <c r="K464" s="93" t="s">
        <v>2836</v>
      </c>
      <c r="L464" s="93" t="s">
        <v>2837</v>
      </c>
      <c r="M464" s="93" t="s">
        <v>2838</v>
      </c>
      <c r="N464" s="92" t="s">
        <v>590</v>
      </c>
      <c r="O464" s="94">
        <v>3370</v>
      </c>
      <c r="P464" s="93" t="s">
        <v>41</v>
      </c>
      <c r="Q464" s="93" t="s">
        <v>2839</v>
      </c>
      <c r="R464" s="93" t="s">
        <v>2840</v>
      </c>
      <c r="S464" s="92" t="s">
        <v>44</v>
      </c>
      <c r="T464" s="92" t="s">
        <v>45</v>
      </c>
      <c r="U464" s="93" t="s">
        <v>46</v>
      </c>
      <c r="V464" s="92">
        <v>50</v>
      </c>
      <c r="W464" s="92"/>
      <c r="X464" s="92"/>
      <c r="Y464" s="92"/>
      <c r="Z464" s="92"/>
      <c r="AA464" s="32" t="s">
        <v>2841</v>
      </c>
      <c r="AB464" s="32" t="s">
        <v>430</v>
      </c>
      <c r="AC464" s="28">
        <v>43864</v>
      </c>
      <c r="AD464" s="133" t="s">
        <v>2842</v>
      </c>
    </row>
    <row r="465" spans="1:30" s="56" customFormat="1" ht="45.75" customHeight="1" x14ac:dyDescent="0.25">
      <c r="A465" s="253" t="s">
        <v>2843</v>
      </c>
      <c r="B465" s="387">
        <v>43509</v>
      </c>
      <c r="C465" s="265" t="s">
        <v>199</v>
      </c>
      <c r="D465" s="255" t="s">
        <v>200</v>
      </c>
      <c r="E465" s="253" t="s">
        <v>35</v>
      </c>
      <c r="F465" s="281">
        <v>43504</v>
      </c>
      <c r="G465" s="267">
        <v>46081</v>
      </c>
      <c r="H465" s="255" t="s">
        <v>191</v>
      </c>
      <c r="I465" s="259">
        <v>60004899</v>
      </c>
      <c r="J465" s="259">
        <v>92418838517</v>
      </c>
      <c r="K465" s="255" t="s">
        <v>192</v>
      </c>
      <c r="L465" s="253" t="s">
        <v>2844</v>
      </c>
      <c r="M465" s="253" t="s">
        <v>2845</v>
      </c>
      <c r="N465" s="255" t="s">
        <v>195</v>
      </c>
      <c r="O465" s="261">
        <v>250000</v>
      </c>
      <c r="P465" s="255" t="s">
        <v>65</v>
      </c>
      <c r="Q465" s="253" t="s">
        <v>2846</v>
      </c>
      <c r="R465" s="253" t="s">
        <v>2847</v>
      </c>
      <c r="S465" s="253" t="s">
        <v>277</v>
      </c>
      <c r="T465" s="255" t="s">
        <v>45</v>
      </c>
      <c r="U465" s="253" t="s">
        <v>1020</v>
      </c>
      <c r="V465" s="261">
        <v>2150</v>
      </c>
      <c r="W465" s="253" t="s">
        <v>2848</v>
      </c>
      <c r="X465" s="253" t="s">
        <v>2849</v>
      </c>
      <c r="Y465" s="253" t="s">
        <v>2850</v>
      </c>
      <c r="Z465" s="253" t="s">
        <v>2851</v>
      </c>
      <c r="AA465" s="253"/>
      <c r="AB465" s="253"/>
      <c r="AC465" s="253"/>
      <c r="AD465" s="337" t="s">
        <v>279</v>
      </c>
    </row>
    <row r="466" spans="1:30" s="56" customFormat="1" x14ac:dyDescent="0.25">
      <c r="A466" s="254"/>
      <c r="B466" s="389"/>
      <c r="C466" s="266"/>
      <c r="D466" s="256"/>
      <c r="E466" s="254"/>
      <c r="F466" s="282"/>
      <c r="G466" s="268"/>
      <c r="H466" s="256"/>
      <c r="I466" s="260"/>
      <c r="J466" s="260"/>
      <c r="K466" s="256"/>
      <c r="L466" s="254"/>
      <c r="M466" s="254"/>
      <c r="N466" s="256"/>
      <c r="O466" s="262"/>
      <c r="P466" s="256"/>
      <c r="Q466" s="254"/>
      <c r="R466" s="254"/>
      <c r="S466" s="254"/>
      <c r="T466" s="256"/>
      <c r="U466" s="254"/>
      <c r="V466" s="262"/>
      <c r="W466" s="254"/>
      <c r="X466" s="254"/>
      <c r="Y466" s="254"/>
      <c r="Z466" s="254"/>
      <c r="AA466" s="254"/>
      <c r="AB466" s="254"/>
      <c r="AC466" s="254"/>
      <c r="AD466" s="339"/>
    </row>
    <row r="467" spans="1:30" s="56" customFormat="1" ht="60" x14ac:dyDescent="0.25">
      <c r="A467" s="9" t="s">
        <v>2843</v>
      </c>
      <c r="B467" s="38">
        <v>43509</v>
      </c>
      <c r="C467" s="42" t="s">
        <v>199</v>
      </c>
      <c r="D467" s="8" t="s">
        <v>200</v>
      </c>
      <c r="E467" s="9" t="s">
        <v>35</v>
      </c>
      <c r="F467" s="36">
        <v>43504</v>
      </c>
      <c r="G467" s="7">
        <v>48327</v>
      </c>
      <c r="H467" s="8" t="s">
        <v>191</v>
      </c>
      <c r="I467" s="13">
        <v>60004899</v>
      </c>
      <c r="J467" s="13">
        <v>92418838517</v>
      </c>
      <c r="K467" s="8" t="s">
        <v>192</v>
      </c>
      <c r="L467" s="9" t="s">
        <v>193</v>
      </c>
      <c r="M467" s="9" t="s">
        <v>194</v>
      </c>
      <c r="N467" s="8" t="s">
        <v>195</v>
      </c>
      <c r="O467" s="15">
        <v>85000</v>
      </c>
      <c r="P467" s="11" t="s">
        <v>65</v>
      </c>
      <c r="Q467" s="9" t="s">
        <v>2852</v>
      </c>
      <c r="R467" s="9" t="s">
        <v>2853</v>
      </c>
      <c r="S467" s="12" t="s">
        <v>420</v>
      </c>
      <c r="T467" s="8" t="s">
        <v>45</v>
      </c>
      <c r="U467" s="9" t="s">
        <v>1020</v>
      </c>
      <c r="V467" s="8">
        <v>500</v>
      </c>
      <c r="W467" s="9" t="s">
        <v>2854</v>
      </c>
      <c r="X467" s="9" t="s">
        <v>2855</v>
      </c>
      <c r="Y467" s="9" t="s">
        <v>452</v>
      </c>
      <c r="Z467" s="36">
        <v>44188</v>
      </c>
      <c r="AA467" s="9"/>
      <c r="AB467" s="9"/>
      <c r="AC467" s="9"/>
      <c r="AD467" s="20" t="s">
        <v>279</v>
      </c>
    </row>
    <row r="468" spans="1:30" s="56" customFormat="1" ht="60" x14ac:dyDescent="0.25">
      <c r="A468" s="9" t="s">
        <v>2843</v>
      </c>
      <c r="B468" s="38">
        <v>43509</v>
      </c>
      <c r="C468" s="42" t="s">
        <v>199</v>
      </c>
      <c r="D468" s="8" t="s">
        <v>200</v>
      </c>
      <c r="E468" s="9" t="s">
        <v>35</v>
      </c>
      <c r="F468" s="36">
        <v>43504</v>
      </c>
      <c r="G468" s="7">
        <v>48327</v>
      </c>
      <c r="H468" s="8" t="s">
        <v>191</v>
      </c>
      <c r="I468" s="13">
        <v>60004899</v>
      </c>
      <c r="J468" s="13">
        <v>92418838517</v>
      </c>
      <c r="K468" s="8" t="s">
        <v>192</v>
      </c>
      <c r="L468" s="9" t="s">
        <v>202</v>
      </c>
      <c r="M468" s="9" t="s">
        <v>203</v>
      </c>
      <c r="N468" s="8" t="s">
        <v>195</v>
      </c>
      <c r="O468" s="15">
        <v>85000</v>
      </c>
      <c r="P468" s="11" t="s">
        <v>65</v>
      </c>
      <c r="Q468" s="9" t="s">
        <v>2856</v>
      </c>
      <c r="R468" s="9" t="s">
        <v>2857</v>
      </c>
      <c r="S468" s="12" t="s">
        <v>420</v>
      </c>
      <c r="T468" s="8" t="s">
        <v>45</v>
      </c>
      <c r="U468" s="9" t="s">
        <v>1020</v>
      </c>
      <c r="V468" s="8">
        <v>500</v>
      </c>
      <c r="W468" s="9" t="s">
        <v>2854</v>
      </c>
      <c r="X468" s="9" t="s">
        <v>2855</v>
      </c>
      <c r="Y468" s="9" t="s">
        <v>452</v>
      </c>
      <c r="Z468" s="36">
        <v>44188</v>
      </c>
      <c r="AA468" s="9"/>
      <c r="AB468" s="9"/>
      <c r="AC468" s="9"/>
      <c r="AD468" s="20" t="s">
        <v>279</v>
      </c>
    </row>
    <row r="469" spans="1:30" s="56" customFormat="1" ht="60" x14ac:dyDescent="0.25">
      <c r="A469" s="9" t="s">
        <v>2843</v>
      </c>
      <c r="B469" s="38">
        <v>43509</v>
      </c>
      <c r="C469" s="42" t="s">
        <v>199</v>
      </c>
      <c r="D469" s="8" t="s">
        <v>200</v>
      </c>
      <c r="E469" s="9" t="s">
        <v>35</v>
      </c>
      <c r="F469" s="36">
        <v>43504</v>
      </c>
      <c r="G469" s="7">
        <v>46370</v>
      </c>
      <c r="H469" s="8" t="s">
        <v>191</v>
      </c>
      <c r="I469" s="13">
        <v>60004899</v>
      </c>
      <c r="J469" s="13">
        <v>92418838517</v>
      </c>
      <c r="K469" s="8" t="s">
        <v>192</v>
      </c>
      <c r="L469" s="9" t="s">
        <v>218</v>
      </c>
      <c r="M469" s="9" t="s">
        <v>219</v>
      </c>
      <c r="N469" s="8" t="s">
        <v>195</v>
      </c>
      <c r="O469" s="15">
        <v>70000</v>
      </c>
      <c r="P469" s="11" t="s">
        <v>65</v>
      </c>
      <c r="Q469" s="9" t="s">
        <v>220</v>
      </c>
      <c r="R469" s="9" t="s">
        <v>221</v>
      </c>
      <c r="S469" s="12" t="s">
        <v>44</v>
      </c>
      <c r="T469" s="8" t="s">
        <v>45</v>
      </c>
      <c r="U469" s="9" t="s">
        <v>1020</v>
      </c>
      <c r="V469" s="8">
        <v>70</v>
      </c>
      <c r="W469" s="9" t="s">
        <v>2858</v>
      </c>
      <c r="X469" s="121" t="s">
        <v>2849</v>
      </c>
      <c r="Y469" s="121" t="s">
        <v>2850</v>
      </c>
      <c r="Z469" s="9" t="s">
        <v>2851</v>
      </c>
      <c r="AA469" s="9"/>
      <c r="AB469" s="9"/>
      <c r="AC469" s="9"/>
      <c r="AD469" s="20" t="s">
        <v>279</v>
      </c>
    </row>
    <row r="470" spans="1:30" s="56" customFormat="1" ht="63.75" customHeight="1" x14ac:dyDescent="0.25">
      <c r="A470" s="9" t="s">
        <v>2843</v>
      </c>
      <c r="B470" s="38">
        <v>43509</v>
      </c>
      <c r="C470" s="42" t="s">
        <v>199</v>
      </c>
      <c r="D470" s="8" t="s">
        <v>200</v>
      </c>
      <c r="E470" s="9" t="s">
        <v>35</v>
      </c>
      <c r="F470" s="36">
        <v>43504</v>
      </c>
      <c r="G470" s="7">
        <v>46370</v>
      </c>
      <c r="H470" s="8" t="s">
        <v>191</v>
      </c>
      <c r="I470" s="13">
        <v>60004899</v>
      </c>
      <c r="J470" s="13">
        <v>92418838517</v>
      </c>
      <c r="K470" s="8" t="s">
        <v>192</v>
      </c>
      <c r="L470" s="9" t="s">
        <v>222</v>
      </c>
      <c r="M470" s="9" t="s">
        <v>223</v>
      </c>
      <c r="N470" s="8" t="s">
        <v>195</v>
      </c>
      <c r="O470" s="15">
        <v>70000</v>
      </c>
      <c r="P470" s="11" t="s">
        <v>65</v>
      </c>
      <c r="Q470" s="9" t="s">
        <v>224</v>
      </c>
      <c r="R470" s="9" t="s">
        <v>225</v>
      </c>
      <c r="S470" s="12" t="s">
        <v>44</v>
      </c>
      <c r="T470" s="8" t="s">
        <v>45</v>
      </c>
      <c r="U470" s="9" t="s">
        <v>1020</v>
      </c>
      <c r="V470" s="8">
        <v>750</v>
      </c>
      <c r="W470" s="9"/>
      <c r="X470" s="120"/>
      <c r="Y470" s="120"/>
      <c r="Z470" s="120"/>
      <c r="AA470" s="9"/>
      <c r="AB470" s="9"/>
      <c r="AC470" s="9"/>
      <c r="AD470" s="20" t="s">
        <v>279</v>
      </c>
    </row>
    <row r="471" spans="1:30" s="83" customFormat="1" ht="30" x14ac:dyDescent="0.25">
      <c r="A471" s="283" t="s">
        <v>2843</v>
      </c>
      <c r="B471" s="314">
        <v>43509</v>
      </c>
      <c r="C471" s="316" t="s">
        <v>199</v>
      </c>
      <c r="D471" s="257" t="s">
        <v>200</v>
      </c>
      <c r="E471" s="283" t="s">
        <v>35</v>
      </c>
      <c r="F471" s="412">
        <v>43504</v>
      </c>
      <c r="G471" s="415">
        <v>51673</v>
      </c>
      <c r="H471" s="257" t="s">
        <v>191</v>
      </c>
      <c r="I471" s="292">
        <v>60004899</v>
      </c>
      <c r="J471" s="292">
        <v>92418838517</v>
      </c>
      <c r="K471" s="257" t="s">
        <v>192</v>
      </c>
      <c r="L471" s="283" t="s">
        <v>2859</v>
      </c>
      <c r="M471" s="283" t="s">
        <v>229</v>
      </c>
      <c r="N471" s="257" t="s">
        <v>195</v>
      </c>
      <c r="O471" s="287">
        <v>210000</v>
      </c>
      <c r="P471" s="257" t="s">
        <v>65</v>
      </c>
      <c r="Q471" s="283" t="s">
        <v>2860</v>
      </c>
      <c r="R471" s="283" t="s">
        <v>2861</v>
      </c>
      <c r="S471" s="283" t="s">
        <v>420</v>
      </c>
      <c r="T471" s="257" t="s">
        <v>45</v>
      </c>
      <c r="U471" s="283" t="s">
        <v>1020</v>
      </c>
      <c r="V471" s="257">
        <v>500</v>
      </c>
      <c r="W471" s="63" t="s">
        <v>861</v>
      </c>
      <c r="X471" s="63" t="s">
        <v>2862</v>
      </c>
      <c r="Y471" s="63" t="s">
        <v>1281</v>
      </c>
      <c r="Z471" s="82">
        <v>43801</v>
      </c>
      <c r="AA471" s="283"/>
      <c r="AB471" s="283"/>
      <c r="AC471" s="283"/>
      <c r="AD471" s="342" t="s">
        <v>279</v>
      </c>
    </row>
    <row r="472" spans="1:30" s="83" customFormat="1" ht="30" x14ac:dyDescent="0.25">
      <c r="A472" s="284"/>
      <c r="B472" s="410"/>
      <c r="C472" s="411"/>
      <c r="D472" s="286"/>
      <c r="E472" s="284"/>
      <c r="F472" s="413"/>
      <c r="G472" s="416"/>
      <c r="H472" s="286"/>
      <c r="I472" s="293"/>
      <c r="J472" s="293"/>
      <c r="K472" s="286"/>
      <c r="L472" s="284"/>
      <c r="M472" s="284"/>
      <c r="N472" s="286"/>
      <c r="O472" s="288"/>
      <c r="P472" s="286"/>
      <c r="Q472" s="284"/>
      <c r="R472" s="284"/>
      <c r="S472" s="284"/>
      <c r="T472" s="286"/>
      <c r="U472" s="284"/>
      <c r="V472" s="286"/>
      <c r="W472" s="63" t="s">
        <v>861</v>
      </c>
      <c r="X472" s="9" t="s">
        <v>2855</v>
      </c>
      <c r="Y472" s="9" t="s">
        <v>452</v>
      </c>
      <c r="Z472" s="36">
        <v>44188</v>
      </c>
      <c r="AA472" s="284"/>
      <c r="AB472" s="284"/>
      <c r="AC472" s="284"/>
      <c r="AD472" s="343"/>
    </row>
    <row r="473" spans="1:30" s="83" customFormat="1" ht="60" x14ac:dyDescent="0.25">
      <c r="A473" s="285"/>
      <c r="B473" s="315"/>
      <c r="C473" s="317"/>
      <c r="D473" s="258"/>
      <c r="E473" s="285"/>
      <c r="F473" s="414"/>
      <c r="G473" s="417"/>
      <c r="H473" s="258"/>
      <c r="I473" s="294"/>
      <c r="J473" s="294"/>
      <c r="K473" s="258"/>
      <c r="L473" s="285"/>
      <c r="M473" s="285"/>
      <c r="N473" s="258"/>
      <c r="O473" s="289"/>
      <c r="P473" s="258"/>
      <c r="Q473" s="285"/>
      <c r="R473" s="285"/>
      <c r="S473" s="285"/>
      <c r="T473" s="258"/>
      <c r="U473" s="285"/>
      <c r="V473" s="258"/>
      <c r="W473" s="63" t="s">
        <v>2863</v>
      </c>
      <c r="X473" s="9" t="s">
        <v>2864</v>
      </c>
      <c r="Y473" s="9" t="s">
        <v>246</v>
      </c>
      <c r="Z473" s="36">
        <v>44533</v>
      </c>
      <c r="AA473" s="285"/>
      <c r="AB473" s="285"/>
      <c r="AC473" s="285"/>
      <c r="AD473" s="344"/>
    </row>
    <row r="474" spans="1:30" s="116" customFormat="1" ht="60" x14ac:dyDescent="0.25">
      <c r="A474" s="93" t="s">
        <v>2865</v>
      </c>
      <c r="B474" s="106">
        <v>43509</v>
      </c>
      <c r="C474" s="93" t="s">
        <v>2866</v>
      </c>
      <c r="D474" s="93" t="s">
        <v>1822</v>
      </c>
      <c r="E474" s="93" t="s">
        <v>35</v>
      </c>
      <c r="F474" s="106">
        <v>43504</v>
      </c>
      <c r="G474" s="106">
        <v>44639</v>
      </c>
      <c r="H474" s="93" t="s">
        <v>2867</v>
      </c>
      <c r="I474" s="186">
        <v>90660331</v>
      </c>
      <c r="J474" s="186">
        <v>94559932445</v>
      </c>
      <c r="K474" s="93" t="s">
        <v>2868</v>
      </c>
      <c r="L474" s="93" t="s">
        <v>2869</v>
      </c>
      <c r="M474" s="93" t="s">
        <v>2870</v>
      </c>
      <c r="N474" s="93" t="s">
        <v>40</v>
      </c>
      <c r="O474" s="115">
        <v>4925</v>
      </c>
      <c r="P474" s="93" t="s">
        <v>41</v>
      </c>
      <c r="Q474" s="93" t="s">
        <v>2871</v>
      </c>
      <c r="R474" s="93" t="s">
        <v>2872</v>
      </c>
      <c r="S474" s="93" t="s">
        <v>44</v>
      </c>
      <c r="T474" s="93" t="s">
        <v>45</v>
      </c>
      <c r="U474" s="93" t="s">
        <v>46</v>
      </c>
      <c r="V474" s="92">
        <f>O474*2.5/1000</f>
        <v>12.3125</v>
      </c>
      <c r="W474" s="93"/>
      <c r="X474" s="93"/>
      <c r="Y474" s="93"/>
      <c r="Z474" s="93"/>
      <c r="AA474" s="73" t="s">
        <v>2873</v>
      </c>
      <c r="AB474" s="73" t="s">
        <v>934</v>
      </c>
      <c r="AC474" s="77">
        <v>44718</v>
      </c>
      <c r="AD474" s="157" t="s">
        <v>1807</v>
      </c>
    </row>
    <row r="475" spans="1:30" s="116" customFormat="1" ht="75" x14ac:dyDescent="0.25">
      <c r="A475" s="93" t="s">
        <v>2865</v>
      </c>
      <c r="B475" s="106">
        <v>43509</v>
      </c>
      <c r="C475" s="93" t="s">
        <v>2866</v>
      </c>
      <c r="D475" s="93" t="s">
        <v>1822</v>
      </c>
      <c r="E475" s="93" t="s">
        <v>35</v>
      </c>
      <c r="F475" s="106">
        <v>43504</v>
      </c>
      <c r="G475" s="106">
        <v>44639</v>
      </c>
      <c r="H475" s="93" t="s">
        <v>2867</v>
      </c>
      <c r="I475" s="186">
        <v>90660331</v>
      </c>
      <c r="J475" s="186">
        <v>94559932445</v>
      </c>
      <c r="K475" s="93" t="s">
        <v>2868</v>
      </c>
      <c r="L475" s="93" t="s">
        <v>2874</v>
      </c>
      <c r="M475" s="93" t="s">
        <v>2875</v>
      </c>
      <c r="N475" s="93" t="s">
        <v>40</v>
      </c>
      <c r="O475" s="115">
        <v>13810</v>
      </c>
      <c r="P475" s="93" t="s">
        <v>41</v>
      </c>
      <c r="Q475" s="93" t="s">
        <v>2876</v>
      </c>
      <c r="R475" s="93" t="s">
        <v>2877</v>
      </c>
      <c r="S475" s="93" t="s">
        <v>44</v>
      </c>
      <c r="T475" s="93" t="s">
        <v>45</v>
      </c>
      <c r="U475" s="93" t="s">
        <v>46</v>
      </c>
      <c r="V475" s="92">
        <f>O475*2.5/1000</f>
        <v>34.524999999999999</v>
      </c>
      <c r="W475" s="93"/>
      <c r="X475" s="93"/>
      <c r="Y475" s="93"/>
      <c r="Z475" s="93"/>
      <c r="AA475" s="73" t="s">
        <v>2873</v>
      </c>
      <c r="AB475" s="73" t="s">
        <v>934</v>
      </c>
      <c r="AC475" s="77">
        <v>44718</v>
      </c>
      <c r="AD475" s="157" t="s">
        <v>1807</v>
      </c>
    </row>
    <row r="476" spans="1:30" s="116" customFormat="1" ht="60" x14ac:dyDescent="0.25">
      <c r="A476" s="93" t="s">
        <v>2878</v>
      </c>
      <c r="B476" s="106">
        <v>43508</v>
      </c>
      <c r="C476" s="93" t="s">
        <v>2879</v>
      </c>
      <c r="D476" s="93" t="s">
        <v>294</v>
      </c>
      <c r="E476" s="93" t="s">
        <v>35</v>
      </c>
      <c r="F476" s="106">
        <v>43504</v>
      </c>
      <c r="G476" s="106">
        <v>43597</v>
      </c>
      <c r="H476" s="93" t="s">
        <v>2880</v>
      </c>
      <c r="I476" s="186">
        <v>92765085</v>
      </c>
      <c r="J476" s="186">
        <v>17313163165</v>
      </c>
      <c r="K476" s="93" t="s">
        <v>2881</v>
      </c>
      <c r="L476" s="93" t="s">
        <v>2882</v>
      </c>
      <c r="M476" s="93" t="s">
        <v>2883</v>
      </c>
      <c r="N476" s="93" t="s">
        <v>195</v>
      </c>
      <c r="O476" s="115">
        <v>10000</v>
      </c>
      <c r="P476" s="93" t="s">
        <v>41</v>
      </c>
      <c r="Q476" s="93" t="s">
        <v>2884</v>
      </c>
      <c r="R476" s="93" t="s">
        <v>2885</v>
      </c>
      <c r="S476" s="93" t="s">
        <v>44</v>
      </c>
      <c r="T476" s="93" t="s">
        <v>45</v>
      </c>
      <c r="U476" s="93" t="s">
        <v>2886</v>
      </c>
      <c r="V476" s="99">
        <v>50</v>
      </c>
      <c r="W476" s="93"/>
      <c r="X476" s="93"/>
      <c r="Y476" s="93"/>
      <c r="Z476" s="93"/>
      <c r="AA476" s="72" t="s">
        <v>2887</v>
      </c>
      <c r="AB476" s="72" t="s">
        <v>711</v>
      </c>
      <c r="AC476" s="38">
        <v>43602</v>
      </c>
      <c r="AD476" s="74" t="s">
        <v>431</v>
      </c>
    </row>
    <row r="477" spans="1:30" s="116" customFormat="1" ht="75" x14ac:dyDescent="0.25">
      <c r="A477" s="93" t="s">
        <v>2888</v>
      </c>
      <c r="B477" s="106">
        <v>43510</v>
      </c>
      <c r="C477" s="93" t="s">
        <v>2889</v>
      </c>
      <c r="D477" s="93" t="s">
        <v>1822</v>
      </c>
      <c r="E477" s="93" t="s">
        <v>35</v>
      </c>
      <c r="F477" s="106">
        <v>43507</v>
      </c>
      <c r="G477" s="106">
        <v>44639</v>
      </c>
      <c r="H477" s="93" t="s">
        <v>2890</v>
      </c>
      <c r="I477" s="186" t="s">
        <v>2891</v>
      </c>
      <c r="J477" s="186">
        <v>75679310018</v>
      </c>
      <c r="K477" s="93" t="s">
        <v>2892</v>
      </c>
      <c r="L477" s="93" t="s">
        <v>2893</v>
      </c>
      <c r="M477" s="93" t="s">
        <v>2894</v>
      </c>
      <c r="N477" s="93" t="s">
        <v>40</v>
      </c>
      <c r="O477" s="115">
        <v>34345</v>
      </c>
      <c r="P477" s="93" t="s">
        <v>41</v>
      </c>
      <c r="Q477" s="93" t="s">
        <v>2895</v>
      </c>
      <c r="R477" s="93" t="s">
        <v>2896</v>
      </c>
      <c r="S477" s="93" t="s">
        <v>44</v>
      </c>
      <c r="T477" s="93" t="s">
        <v>45</v>
      </c>
      <c r="U477" s="93" t="s">
        <v>339</v>
      </c>
      <c r="V477" s="92">
        <f>O477*6/1000</f>
        <v>206.07</v>
      </c>
      <c r="W477" s="93"/>
      <c r="X477" s="93"/>
      <c r="Y477" s="93"/>
      <c r="Z477" s="93"/>
      <c r="AA477" s="73" t="s">
        <v>2897</v>
      </c>
      <c r="AB477" s="73" t="s">
        <v>934</v>
      </c>
      <c r="AC477" s="77">
        <v>44720</v>
      </c>
      <c r="AD477" s="157" t="s">
        <v>1807</v>
      </c>
    </row>
    <row r="478" spans="1:30" s="116" customFormat="1" ht="60" x14ac:dyDescent="0.25">
      <c r="A478" s="93" t="s">
        <v>2898</v>
      </c>
      <c r="B478" s="106">
        <v>43509</v>
      </c>
      <c r="C478" s="93" t="s">
        <v>2899</v>
      </c>
      <c r="D478" s="93" t="s">
        <v>1822</v>
      </c>
      <c r="E478" s="93" t="s">
        <v>35</v>
      </c>
      <c r="F478" s="106">
        <v>43507</v>
      </c>
      <c r="G478" s="106">
        <v>44639</v>
      </c>
      <c r="H478" s="93" t="s">
        <v>2900</v>
      </c>
      <c r="I478" s="186" t="s">
        <v>2901</v>
      </c>
      <c r="J478" s="186">
        <v>85764954556</v>
      </c>
      <c r="K478" s="93" t="s">
        <v>2902</v>
      </c>
      <c r="L478" s="93" t="s">
        <v>2903</v>
      </c>
      <c r="M478" s="93" t="s">
        <v>2904</v>
      </c>
      <c r="N478" s="93" t="s">
        <v>40</v>
      </c>
      <c r="O478" s="115">
        <v>1684</v>
      </c>
      <c r="P478" s="93" t="s">
        <v>41</v>
      </c>
      <c r="Q478" s="93" t="s">
        <v>2905</v>
      </c>
      <c r="R478" s="93" t="s">
        <v>2906</v>
      </c>
      <c r="S478" s="93" t="s">
        <v>44</v>
      </c>
      <c r="T478" s="93" t="s">
        <v>45</v>
      </c>
      <c r="U478" s="93" t="s">
        <v>46</v>
      </c>
      <c r="V478" s="92">
        <f t="shared" ref="V478:V485" si="16">O478*2.5/1000</f>
        <v>4.21</v>
      </c>
      <c r="W478" s="93"/>
      <c r="X478" s="93"/>
      <c r="Y478" s="93"/>
      <c r="Z478" s="93"/>
      <c r="AA478" s="73" t="s">
        <v>2907</v>
      </c>
      <c r="AB478" s="73" t="s">
        <v>934</v>
      </c>
      <c r="AC478" s="77">
        <v>44713</v>
      </c>
      <c r="AD478" s="157" t="s">
        <v>1807</v>
      </c>
    </row>
    <row r="479" spans="1:30" s="116" customFormat="1" ht="90" x14ac:dyDescent="0.25">
      <c r="A479" s="93" t="s">
        <v>2908</v>
      </c>
      <c r="B479" s="106">
        <v>43509</v>
      </c>
      <c r="C479" s="93" t="s">
        <v>2909</v>
      </c>
      <c r="D479" s="93" t="s">
        <v>1822</v>
      </c>
      <c r="E479" s="93" t="s">
        <v>35</v>
      </c>
      <c r="F479" s="106">
        <v>43507</v>
      </c>
      <c r="G479" s="106">
        <v>44639</v>
      </c>
      <c r="H479" s="93" t="s">
        <v>2900</v>
      </c>
      <c r="I479" s="186" t="s">
        <v>2901</v>
      </c>
      <c r="J479" s="186">
        <v>85764954556</v>
      </c>
      <c r="K479" s="93" t="s">
        <v>2902</v>
      </c>
      <c r="L479" s="93" t="s">
        <v>2910</v>
      </c>
      <c r="M479" s="93" t="s">
        <v>2911</v>
      </c>
      <c r="N479" s="93" t="s">
        <v>40</v>
      </c>
      <c r="O479" s="115">
        <v>6510</v>
      </c>
      <c r="P479" s="93" t="s">
        <v>41</v>
      </c>
      <c r="Q479" s="93" t="s">
        <v>2912</v>
      </c>
      <c r="R479" s="93" t="s">
        <v>2913</v>
      </c>
      <c r="S479" s="93" t="s">
        <v>44</v>
      </c>
      <c r="T479" s="93" t="s">
        <v>45</v>
      </c>
      <c r="U479" s="93" t="s">
        <v>46</v>
      </c>
      <c r="V479" s="92">
        <f t="shared" si="16"/>
        <v>16.274999999999999</v>
      </c>
      <c r="W479" s="93"/>
      <c r="X479" s="93"/>
      <c r="Y479" s="93"/>
      <c r="Z479" s="93"/>
      <c r="AA479" s="73" t="s">
        <v>2914</v>
      </c>
      <c r="AB479" s="73" t="s">
        <v>934</v>
      </c>
      <c r="AC479" s="77">
        <v>44713</v>
      </c>
      <c r="AD479" s="157" t="s">
        <v>1807</v>
      </c>
    </row>
    <row r="480" spans="1:30" s="56" customFormat="1" ht="60" x14ac:dyDescent="0.25">
      <c r="A480" s="93" t="s">
        <v>2915</v>
      </c>
      <c r="B480" s="106">
        <v>43510</v>
      </c>
      <c r="C480" s="93" t="s">
        <v>2916</v>
      </c>
      <c r="D480" s="93" t="s">
        <v>1822</v>
      </c>
      <c r="E480" s="93" t="s">
        <v>35</v>
      </c>
      <c r="F480" s="106">
        <v>43507</v>
      </c>
      <c r="G480" s="106">
        <v>44926</v>
      </c>
      <c r="H480" s="93" t="s">
        <v>2917</v>
      </c>
      <c r="I480" s="186">
        <v>97454931</v>
      </c>
      <c r="J480" s="186">
        <v>49591222984</v>
      </c>
      <c r="K480" s="93" t="s">
        <v>2163</v>
      </c>
      <c r="L480" s="93" t="s">
        <v>2918</v>
      </c>
      <c r="M480" s="93" t="s">
        <v>2919</v>
      </c>
      <c r="N480" s="93" t="s">
        <v>40</v>
      </c>
      <c r="O480" s="112">
        <v>4705.7299999999996</v>
      </c>
      <c r="P480" s="93" t="s">
        <v>41</v>
      </c>
      <c r="Q480" s="93" t="s">
        <v>2920</v>
      </c>
      <c r="R480" s="93" t="s">
        <v>2921</v>
      </c>
      <c r="S480" s="93" t="s">
        <v>44</v>
      </c>
      <c r="T480" s="93" t="s">
        <v>45</v>
      </c>
      <c r="U480" s="93" t="s">
        <v>46</v>
      </c>
      <c r="V480" s="92">
        <f t="shared" si="16"/>
        <v>11.764324999999999</v>
      </c>
      <c r="W480" s="9"/>
      <c r="X480" s="9"/>
      <c r="Y480" s="9"/>
      <c r="Z480" s="9"/>
      <c r="AA480" s="73" t="s">
        <v>2922</v>
      </c>
      <c r="AB480" s="73" t="s">
        <v>135</v>
      </c>
      <c r="AC480" s="77">
        <v>44935</v>
      </c>
      <c r="AD480" s="157" t="s">
        <v>1807</v>
      </c>
    </row>
    <row r="481" spans="1:30" s="56" customFormat="1" ht="60" x14ac:dyDescent="0.25">
      <c r="A481" s="9" t="s">
        <v>2915</v>
      </c>
      <c r="B481" s="38">
        <v>43788</v>
      </c>
      <c r="C481" s="42" t="s">
        <v>2916</v>
      </c>
      <c r="D481" s="9" t="s">
        <v>1822</v>
      </c>
      <c r="E481" s="9" t="s">
        <v>35</v>
      </c>
      <c r="F481" s="36">
        <v>43780</v>
      </c>
      <c r="G481" s="36">
        <v>47362</v>
      </c>
      <c r="H481" s="9" t="s">
        <v>2917</v>
      </c>
      <c r="I481" s="46">
        <v>97454931</v>
      </c>
      <c r="J481" s="46">
        <v>49591222984</v>
      </c>
      <c r="K481" s="9" t="s">
        <v>2163</v>
      </c>
      <c r="L481" s="9" t="s">
        <v>2923</v>
      </c>
      <c r="M481" s="9" t="s">
        <v>2924</v>
      </c>
      <c r="N481" s="9" t="s">
        <v>40</v>
      </c>
      <c r="O481" s="52">
        <v>15068.97</v>
      </c>
      <c r="P481" s="9" t="s">
        <v>57</v>
      </c>
      <c r="Q481" s="9" t="s">
        <v>2925</v>
      </c>
      <c r="R481" s="9" t="s">
        <v>2926</v>
      </c>
      <c r="S481" s="9" t="s">
        <v>44</v>
      </c>
      <c r="T481" s="9" t="s">
        <v>45</v>
      </c>
      <c r="U481" s="9" t="s">
        <v>60</v>
      </c>
      <c r="V481" s="73">
        <f>O481*2.5/1000</f>
        <v>37.672424999999997</v>
      </c>
      <c r="W481" s="56" t="s">
        <v>2927</v>
      </c>
      <c r="X481" s="9" t="s">
        <v>2928</v>
      </c>
      <c r="Y481" s="9" t="s">
        <v>1281</v>
      </c>
      <c r="Z481" s="36">
        <v>43780</v>
      </c>
      <c r="AA481" s="9"/>
      <c r="AB481" s="9"/>
      <c r="AC481" s="9"/>
      <c r="AD481" s="20" t="s">
        <v>279</v>
      </c>
    </row>
    <row r="482" spans="1:30" s="76" customFormat="1" ht="60" x14ac:dyDescent="0.25">
      <c r="A482" s="42" t="s">
        <v>2915</v>
      </c>
      <c r="B482" s="38">
        <v>43510</v>
      </c>
      <c r="C482" s="42" t="s">
        <v>2916</v>
      </c>
      <c r="D482" s="42" t="s">
        <v>1822</v>
      </c>
      <c r="E482" s="42" t="s">
        <v>35</v>
      </c>
      <c r="F482" s="38">
        <v>43507</v>
      </c>
      <c r="G482" s="38">
        <v>48581</v>
      </c>
      <c r="H482" s="42" t="s">
        <v>2917</v>
      </c>
      <c r="I482" s="188">
        <v>97454931</v>
      </c>
      <c r="J482" s="188">
        <v>49591222984</v>
      </c>
      <c r="K482" s="42" t="s">
        <v>2163</v>
      </c>
      <c r="L482" s="42" t="s">
        <v>2918</v>
      </c>
      <c r="M482" s="42" t="s">
        <v>2919</v>
      </c>
      <c r="N482" s="42" t="s">
        <v>40</v>
      </c>
      <c r="O482" s="66">
        <v>4705.7299999999996</v>
      </c>
      <c r="P482" s="42" t="s">
        <v>1124</v>
      </c>
      <c r="Q482" s="42" t="s">
        <v>2929</v>
      </c>
      <c r="R482" s="42" t="s">
        <v>2930</v>
      </c>
      <c r="S482" s="42" t="s">
        <v>486</v>
      </c>
      <c r="T482" s="42" t="s">
        <v>45</v>
      </c>
      <c r="U482" s="42" t="s">
        <v>330</v>
      </c>
      <c r="V482" s="32">
        <f t="shared" ref="V482" si="17">O482*2.5/1000</f>
        <v>11.764324999999999</v>
      </c>
      <c r="W482" s="42" t="s">
        <v>1135</v>
      </c>
      <c r="X482" s="9" t="s">
        <v>2931</v>
      </c>
      <c r="Y482" s="32" t="s">
        <v>312</v>
      </c>
      <c r="Z482" s="38">
        <v>44953</v>
      </c>
      <c r="AA482" s="73"/>
      <c r="AB482" s="73"/>
      <c r="AC482" s="77"/>
      <c r="AD482" s="20" t="s">
        <v>279</v>
      </c>
    </row>
    <row r="483" spans="1:30" s="56" customFormat="1" ht="60" x14ac:dyDescent="0.25">
      <c r="A483" s="93" t="s">
        <v>2932</v>
      </c>
      <c r="B483" s="106">
        <v>43516</v>
      </c>
      <c r="C483" s="93" t="s">
        <v>2933</v>
      </c>
      <c r="D483" s="92" t="s">
        <v>200</v>
      </c>
      <c r="E483" s="93" t="s">
        <v>35</v>
      </c>
      <c r="F483" s="106">
        <v>43507</v>
      </c>
      <c r="G483" s="106">
        <v>44639</v>
      </c>
      <c r="H483" s="116" t="s">
        <v>2934</v>
      </c>
      <c r="I483" s="186">
        <v>97623571</v>
      </c>
      <c r="J483" s="186">
        <v>98653180223</v>
      </c>
      <c r="K483" s="93" t="s">
        <v>2935</v>
      </c>
      <c r="L483" s="93" t="s">
        <v>2936</v>
      </c>
      <c r="M483" s="93" t="s">
        <v>2937</v>
      </c>
      <c r="N483" s="93" t="s">
        <v>40</v>
      </c>
      <c r="O483" s="115">
        <v>5434</v>
      </c>
      <c r="P483" s="93" t="s">
        <v>41</v>
      </c>
      <c r="Q483" s="93" t="s">
        <v>2938</v>
      </c>
      <c r="R483" s="93" t="s">
        <v>2939</v>
      </c>
      <c r="S483" s="93" t="s">
        <v>44</v>
      </c>
      <c r="T483" s="93" t="s">
        <v>45</v>
      </c>
      <c r="U483" s="93" t="s">
        <v>46</v>
      </c>
      <c r="V483" s="92">
        <f t="shared" si="16"/>
        <v>13.585000000000001</v>
      </c>
      <c r="W483" s="9"/>
      <c r="X483" s="9"/>
      <c r="Y483" s="9"/>
      <c r="Z483" s="9"/>
      <c r="AA483" s="32" t="s">
        <v>2940</v>
      </c>
      <c r="AB483" s="32" t="s">
        <v>934</v>
      </c>
      <c r="AC483" s="28">
        <v>44721</v>
      </c>
      <c r="AD483" s="39" t="s">
        <v>1807</v>
      </c>
    </row>
    <row r="484" spans="1:30" s="56" customFormat="1" ht="60" x14ac:dyDescent="0.25">
      <c r="A484" s="93" t="s">
        <v>2932</v>
      </c>
      <c r="B484" s="106">
        <v>43516</v>
      </c>
      <c r="C484" s="93" t="s">
        <v>2933</v>
      </c>
      <c r="D484" s="92" t="s">
        <v>200</v>
      </c>
      <c r="E484" s="93" t="s">
        <v>35</v>
      </c>
      <c r="F484" s="106">
        <v>43507</v>
      </c>
      <c r="G484" s="106">
        <v>44639</v>
      </c>
      <c r="H484" s="93" t="s">
        <v>2934</v>
      </c>
      <c r="I484" s="186">
        <v>97623571</v>
      </c>
      <c r="J484" s="186">
        <v>98653180223</v>
      </c>
      <c r="K484" s="93" t="s">
        <v>2935</v>
      </c>
      <c r="L484" s="93" t="s">
        <v>2941</v>
      </c>
      <c r="M484" s="93" t="s">
        <v>2942</v>
      </c>
      <c r="N484" s="93" t="s">
        <v>40</v>
      </c>
      <c r="O484" s="115">
        <v>1761</v>
      </c>
      <c r="P484" s="93" t="s">
        <v>41</v>
      </c>
      <c r="Q484" s="93" t="s">
        <v>2943</v>
      </c>
      <c r="R484" s="93" t="s">
        <v>2944</v>
      </c>
      <c r="S484" s="93" t="s">
        <v>44</v>
      </c>
      <c r="T484" s="93" t="s">
        <v>45</v>
      </c>
      <c r="U484" s="93" t="s">
        <v>46</v>
      </c>
      <c r="V484" s="92">
        <f t="shared" si="16"/>
        <v>4.4024999999999999</v>
      </c>
      <c r="W484" s="9"/>
      <c r="X484" s="9"/>
      <c r="Y484" s="9"/>
      <c r="Z484" s="9"/>
      <c r="AA484" s="32" t="s">
        <v>2940</v>
      </c>
      <c r="AB484" s="32" t="s">
        <v>934</v>
      </c>
      <c r="AC484" s="28">
        <v>44721</v>
      </c>
      <c r="AD484" s="39" t="s">
        <v>1807</v>
      </c>
    </row>
    <row r="485" spans="1:30" s="83" customFormat="1" ht="60" x14ac:dyDescent="0.25">
      <c r="A485" s="99" t="s">
        <v>2945</v>
      </c>
      <c r="B485" s="109">
        <v>43516</v>
      </c>
      <c r="C485" s="99" t="s">
        <v>2946</v>
      </c>
      <c r="D485" s="99" t="s">
        <v>1822</v>
      </c>
      <c r="E485" s="99" t="s">
        <v>35</v>
      </c>
      <c r="F485" s="109">
        <v>43507</v>
      </c>
      <c r="G485" s="109">
        <v>44639</v>
      </c>
      <c r="H485" s="99" t="s">
        <v>2947</v>
      </c>
      <c r="I485" s="187">
        <v>97619809</v>
      </c>
      <c r="J485" s="187">
        <v>40081808781</v>
      </c>
      <c r="K485" s="99" t="s">
        <v>2948</v>
      </c>
      <c r="L485" s="99" t="s">
        <v>2949</v>
      </c>
      <c r="M485" s="99" t="s">
        <v>2950</v>
      </c>
      <c r="N485" s="99" t="s">
        <v>40</v>
      </c>
      <c r="O485" s="114">
        <v>2439</v>
      </c>
      <c r="P485" s="99" t="s">
        <v>41</v>
      </c>
      <c r="Q485" s="99" t="s">
        <v>2951</v>
      </c>
      <c r="R485" s="99" t="s">
        <v>2952</v>
      </c>
      <c r="S485" s="99" t="s">
        <v>44</v>
      </c>
      <c r="T485" s="99" t="s">
        <v>45</v>
      </c>
      <c r="U485" s="99" t="s">
        <v>46</v>
      </c>
      <c r="V485" s="99">
        <f t="shared" si="16"/>
        <v>6.0975000000000001</v>
      </c>
      <c r="W485" s="63"/>
      <c r="X485" s="63"/>
      <c r="Y485" s="63"/>
      <c r="Z485" s="63"/>
      <c r="AA485" s="63" t="s">
        <v>2953</v>
      </c>
      <c r="AB485" s="63" t="s">
        <v>934</v>
      </c>
      <c r="AC485" s="82">
        <v>44699</v>
      </c>
      <c r="AD485" s="181"/>
    </row>
    <row r="486" spans="1:30" s="56" customFormat="1" ht="180" x14ac:dyDescent="0.25">
      <c r="A486" s="9" t="s">
        <v>2945</v>
      </c>
      <c r="B486" s="38">
        <v>43796</v>
      </c>
      <c r="C486" s="42" t="s">
        <v>2946</v>
      </c>
      <c r="D486" s="9" t="s">
        <v>1822</v>
      </c>
      <c r="E486" s="9" t="s">
        <v>35</v>
      </c>
      <c r="F486" s="36">
        <v>43783</v>
      </c>
      <c r="G486" s="36">
        <v>47362</v>
      </c>
      <c r="H486" s="9" t="s">
        <v>2947</v>
      </c>
      <c r="I486" s="46">
        <v>97619809</v>
      </c>
      <c r="J486" s="46">
        <v>40081808781</v>
      </c>
      <c r="K486" s="9" t="s">
        <v>2948</v>
      </c>
      <c r="L486" s="9" t="s">
        <v>2954</v>
      </c>
      <c r="M486" s="9" t="s">
        <v>2955</v>
      </c>
      <c r="N486" s="9" t="s">
        <v>40</v>
      </c>
      <c r="O486" s="52">
        <v>34228.39</v>
      </c>
      <c r="P486" s="9" t="s">
        <v>57</v>
      </c>
      <c r="Q486" s="9" t="s">
        <v>2956</v>
      </c>
      <c r="R486" s="9" t="s">
        <v>2957</v>
      </c>
      <c r="S486" s="9" t="s">
        <v>44</v>
      </c>
      <c r="T486" s="9" t="s">
        <v>45</v>
      </c>
      <c r="U486" s="9" t="s">
        <v>60</v>
      </c>
      <c r="V486" s="9">
        <f>O486*2.5/1000</f>
        <v>85.570975000000004</v>
      </c>
      <c r="W486" s="9" t="s">
        <v>2958</v>
      </c>
      <c r="X486" s="9" t="s">
        <v>2959</v>
      </c>
      <c r="Y486" s="9" t="s">
        <v>1281</v>
      </c>
      <c r="Z486" s="36">
        <v>43783</v>
      </c>
      <c r="AA486" s="9"/>
      <c r="AB486" s="9"/>
      <c r="AC486" s="9"/>
      <c r="AD486" s="20" t="s">
        <v>279</v>
      </c>
    </row>
    <row r="487" spans="1:30" s="56" customFormat="1" ht="60" x14ac:dyDescent="0.25">
      <c r="A487" s="9" t="s">
        <v>2945</v>
      </c>
      <c r="B487" s="38">
        <v>43796</v>
      </c>
      <c r="C487" s="42" t="s">
        <v>2946</v>
      </c>
      <c r="D487" s="9" t="s">
        <v>1822</v>
      </c>
      <c r="E487" s="9" t="s">
        <v>35</v>
      </c>
      <c r="F487" s="36">
        <v>43783</v>
      </c>
      <c r="G487" s="36">
        <v>47362</v>
      </c>
      <c r="H487" s="9" t="s">
        <v>2947</v>
      </c>
      <c r="I487" s="46">
        <v>97619809</v>
      </c>
      <c r="J487" s="46">
        <v>40081808781</v>
      </c>
      <c r="K487" s="9" t="s">
        <v>2948</v>
      </c>
      <c r="L487" s="9" t="s">
        <v>2960</v>
      </c>
      <c r="M487" s="9" t="s">
        <v>2961</v>
      </c>
      <c r="N487" s="9" t="s">
        <v>40</v>
      </c>
      <c r="O487" s="37">
        <v>7015</v>
      </c>
      <c r="P487" s="9" t="s">
        <v>57</v>
      </c>
      <c r="Q487" s="9" t="s">
        <v>2962</v>
      </c>
      <c r="R487" s="9" t="s">
        <v>2963</v>
      </c>
      <c r="S487" s="9" t="s">
        <v>44</v>
      </c>
      <c r="T487" s="9" t="s">
        <v>45</v>
      </c>
      <c r="U487" s="9" t="s">
        <v>60</v>
      </c>
      <c r="V487" s="9">
        <f>O487*2.5/1000</f>
        <v>17.537500000000001</v>
      </c>
      <c r="W487" s="9" t="s">
        <v>2964</v>
      </c>
      <c r="X487" s="9" t="s">
        <v>2959</v>
      </c>
      <c r="Y487" s="9" t="s">
        <v>1281</v>
      </c>
      <c r="Z487" s="36">
        <v>43783</v>
      </c>
      <c r="AA487" s="9"/>
      <c r="AB487" s="9"/>
      <c r="AC487" s="9"/>
      <c r="AD487" s="20" t="s">
        <v>279</v>
      </c>
    </row>
    <row r="488" spans="1:30" s="83" customFormat="1" ht="60" x14ac:dyDescent="0.25">
      <c r="A488" s="72" t="s">
        <v>2945</v>
      </c>
      <c r="B488" s="71">
        <v>44708</v>
      </c>
      <c r="C488" s="72" t="s">
        <v>2946</v>
      </c>
      <c r="D488" s="72" t="s">
        <v>1822</v>
      </c>
      <c r="E488" s="72" t="s">
        <v>35</v>
      </c>
      <c r="F488" s="36">
        <v>43783</v>
      </c>
      <c r="G488" s="71">
        <v>48305</v>
      </c>
      <c r="H488" s="72" t="s">
        <v>2947</v>
      </c>
      <c r="I488" s="184">
        <v>97619809</v>
      </c>
      <c r="J488" s="184">
        <v>40081808781</v>
      </c>
      <c r="K488" s="72" t="s">
        <v>2948</v>
      </c>
      <c r="L488" s="72" t="s">
        <v>2949</v>
      </c>
      <c r="M488" s="72" t="s">
        <v>2950</v>
      </c>
      <c r="N488" s="72" t="s">
        <v>40</v>
      </c>
      <c r="O488" s="84">
        <v>2439</v>
      </c>
      <c r="P488" s="72" t="s">
        <v>1124</v>
      </c>
      <c r="Q488" s="72" t="s">
        <v>2965</v>
      </c>
      <c r="R488" s="72" t="s">
        <v>2966</v>
      </c>
      <c r="S488" s="72" t="s">
        <v>420</v>
      </c>
      <c r="T488" s="72" t="s">
        <v>45</v>
      </c>
      <c r="U488" s="72" t="s">
        <v>330</v>
      </c>
      <c r="V488" s="72">
        <f>O488*2.5/1000</f>
        <v>6.0975000000000001</v>
      </c>
      <c r="W488" s="63" t="s">
        <v>1135</v>
      </c>
      <c r="X488" s="63" t="s">
        <v>2967</v>
      </c>
      <c r="Y488" s="63" t="s">
        <v>869</v>
      </c>
      <c r="Z488" s="82">
        <v>44700</v>
      </c>
      <c r="AA488" s="63"/>
      <c r="AB488" s="63"/>
      <c r="AC488" s="82"/>
      <c r="AD488" s="181"/>
    </row>
    <row r="489" spans="1:30" s="56" customFormat="1" ht="120" x14ac:dyDescent="0.25">
      <c r="A489" s="9" t="s">
        <v>2968</v>
      </c>
      <c r="B489" s="38">
        <v>43511</v>
      </c>
      <c r="C489" s="42" t="s">
        <v>2969</v>
      </c>
      <c r="D489" s="9" t="s">
        <v>1822</v>
      </c>
      <c r="E489" s="9" t="s">
        <v>35</v>
      </c>
      <c r="F489" s="36">
        <v>43507</v>
      </c>
      <c r="G489" s="36">
        <v>47223</v>
      </c>
      <c r="H489" s="9" t="s">
        <v>2970</v>
      </c>
      <c r="I489" s="46">
        <v>90654854</v>
      </c>
      <c r="J489" s="46" t="s">
        <v>2971</v>
      </c>
      <c r="K489" s="9" t="s">
        <v>2972</v>
      </c>
      <c r="L489" s="9" t="s">
        <v>2973</v>
      </c>
      <c r="M489" s="9" t="s">
        <v>2974</v>
      </c>
      <c r="N489" s="9" t="s">
        <v>479</v>
      </c>
      <c r="O489" s="37">
        <v>17757</v>
      </c>
      <c r="P489" s="9" t="s">
        <v>57</v>
      </c>
      <c r="Q489" s="9" t="s">
        <v>2975</v>
      </c>
      <c r="R489" s="9" t="s">
        <v>2976</v>
      </c>
      <c r="S489" s="9" t="s">
        <v>44</v>
      </c>
      <c r="T489" s="9" t="s">
        <v>45</v>
      </c>
      <c r="U489" s="9" t="s">
        <v>60</v>
      </c>
      <c r="V489" s="63">
        <v>50</v>
      </c>
      <c r="W489" s="9"/>
      <c r="X489" s="9"/>
      <c r="Y489" s="9"/>
      <c r="Z489" s="9"/>
      <c r="AA489" s="9"/>
      <c r="AB489" s="9"/>
      <c r="AC489" s="9"/>
      <c r="AD489" s="20" t="s">
        <v>279</v>
      </c>
    </row>
    <row r="490" spans="1:30" s="56" customFormat="1" ht="60" x14ac:dyDescent="0.25">
      <c r="A490" s="9" t="s">
        <v>2968</v>
      </c>
      <c r="B490" s="38">
        <v>43511</v>
      </c>
      <c r="C490" s="42" t="s">
        <v>2969</v>
      </c>
      <c r="D490" s="9" t="s">
        <v>1822</v>
      </c>
      <c r="E490" s="9" t="s">
        <v>35</v>
      </c>
      <c r="F490" s="36">
        <v>43507</v>
      </c>
      <c r="G490" s="36">
        <v>47223</v>
      </c>
      <c r="H490" s="9" t="s">
        <v>2970</v>
      </c>
      <c r="I490" s="46">
        <v>90654854</v>
      </c>
      <c r="J490" s="46" t="s">
        <v>2971</v>
      </c>
      <c r="K490" s="9" t="s">
        <v>2972</v>
      </c>
      <c r="L490" s="9" t="s">
        <v>2977</v>
      </c>
      <c r="M490" s="9" t="s">
        <v>2978</v>
      </c>
      <c r="N490" s="9" t="s">
        <v>479</v>
      </c>
      <c r="O490" s="37">
        <v>21194</v>
      </c>
      <c r="P490" s="9" t="s">
        <v>57</v>
      </c>
      <c r="Q490" s="9" t="s">
        <v>2979</v>
      </c>
      <c r="R490" s="9" t="s">
        <v>2980</v>
      </c>
      <c r="S490" s="9" t="s">
        <v>44</v>
      </c>
      <c r="T490" s="9" t="s">
        <v>45</v>
      </c>
      <c r="U490" s="9" t="s">
        <v>60</v>
      </c>
      <c r="V490" s="63">
        <v>30</v>
      </c>
      <c r="W490" s="9"/>
      <c r="X490" s="9"/>
      <c r="Y490" s="9"/>
      <c r="Z490" s="9"/>
      <c r="AA490" s="9"/>
      <c r="AB490" s="9"/>
      <c r="AC490" s="9"/>
      <c r="AD490" s="20" t="s">
        <v>279</v>
      </c>
    </row>
    <row r="491" spans="1:30" s="56" customFormat="1" ht="60" x14ac:dyDescent="0.25">
      <c r="A491" s="9" t="s">
        <v>2968</v>
      </c>
      <c r="B491" s="38">
        <v>43511</v>
      </c>
      <c r="C491" s="42" t="s">
        <v>2969</v>
      </c>
      <c r="D491" s="9" t="s">
        <v>1822</v>
      </c>
      <c r="E491" s="9" t="s">
        <v>35</v>
      </c>
      <c r="F491" s="36">
        <v>43507</v>
      </c>
      <c r="G491" s="36">
        <v>47223</v>
      </c>
      <c r="H491" s="9" t="s">
        <v>2970</v>
      </c>
      <c r="I491" s="46">
        <v>90654854</v>
      </c>
      <c r="J491" s="46" t="s">
        <v>2971</v>
      </c>
      <c r="K491" s="9" t="s">
        <v>2972</v>
      </c>
      <c r="L491" s="9" t="s">
        <v>2977</v>
      </c>
      <c r="M491" s="9" t="s">
        <v>2981</v>
      </c>
      <c r="N491" s="9" t="s">
        <v>479</v>
      </c>
      <c r="O491" s="37">
        <v>40000</v>
      </c>
      <c r="P491" s="9" t="s">
        <v>57</v>
      </c>
      <c r="Q491" s="9" t="s">
        <v>2982</v>
      </c>
      <c r="R491" s="9" t="s">
        <v>2983</v>
      </c>
      <c r="S491" s="9" t="s">
        <v>44</v>
      </c>
      <c r="T491" s="9" t="s">
        <v>45</v>
      </c>
      <c r="U491" s="9" t="s">
        <v>60</v>
      </c>
      <c r="V491" s="63">
        <v>100</v>
      </c>
      <c r="W491" s="9"/>
      <c r="X491" s="9"/>
      <c r="Y491" s="9"/>
      <c r="Z491" s="9"/>
      <c r="AA491" s="9"/>
      <c r="AB491" s="9"/>
      <c r="AC491" s="9"/>
      <c r="AD491" s="20" t="s">
        <v>279</v>
      </c>
    </row>
    <row r="492" spans="1:30" s="56" customFormat="1" ht="60" x14ac:dyDescent="0.25">
      <c r="A492" s="9" t="s">
        <v>2968</v>
      </c>
      <c r="B492" s="38">
        <v>43511</v>
      </c>
      <c r="C492" s="42" t="s">
        <v>2969</v>
      </c>
      <c r="D492" s="9" t="s">
        <v>1822</v>
      </c>
      <c r="E492" s="9" t="s">
        <v>35</v>
      </c>
      <c r="F492" s="36">
        <v>43507</v>
      </c>
      <c r="G492" s="36">
        <v>47223</v>
      </c>
      <c r="H492" s="9" t="s">
        <v>2970</v>
      </c>
      <c r="I492" s="46">
        <v>90654854</v>
      </c>
      <c r="J492" s="46" t="s">
        <v>2971</v>
      </c>
      <c r="K492" s="9" t="s">
        <v>2972</v>
      </c>
      <c r="L492" s="9" t="s">
        <v>2984</v>
      </c>
      <c r="M492" s="9" t="s">
        <v>2985</v>
      </c>
      <c r="N492" s="9" t="s">
        <v>479</v>
      </c>
      <c r="O492" s="37">
        <v>8129</v>
      </c>
      <c r="P492" s="9" t="s">
        <v>57</v>
      </c>
      <c r="Q492" s="9" t="s">
        <v>2986</v>
      </c>
      <c r="R492" s="9" t="s">
        <v>2987</v>
      </c>
      <c r="S492" s="9" t="s">
        <v>44</v>
      </c>
      <c r="T492" s="9" t="s">
        <v>45</v>
      </c>
      <c r="U492" s="9" t="s">
        <v>60</v>
      </c>
      <c r="V492" s="63">
        <v>15</v>
      </c>
      <c r="W492" s="9"/>
      <c r="X492" s="9"/>
      <c r="Y492" s="9"/>
      <c r="Z492" s="9"/>
      <c r="AA492" s="9"/>
      <c r="AB492" s="9"/>
      <c r="AC492" s="9"/>
      <c r="AD492" s="20" t="s">
        <v>279</v>
      </c>
    </row>
    <row r="493" spans="1:30" s="116" customFormat="1" ht="60" x14ac:dyDescent="0.25">
      <c r="A493" s="93" t="s">
        <v>2988</v>
      </c>
      <c r="B493" s="106">
        <v>43514</v>
      </c>
      <c r="C493" s="93" t="s">
        <v>2989</v>
      </c>
      <c r="D493" s="92" t="s">
        <v>200</v>
      </c>
      <c r="E493" s="93" t="s">
        <v>35</v>
      </c>
      <c r="F493" s="106">
        <v>43508</v>
      </c>
      <c r="G493" s="106">
        <v>44639</v>
      </c>
      <c r="H493" s="93" t="s">
        <v>2990</v>
      </c>
      <c r="I493" s="186">
        <v>91836166</v>
      </c>
      <c r="J493" s="186">
        <v>62277824613</v>
      </c>
      <c r="K493" s="93" t="s">
        <v>2991</v>
      </c>
      <c r="L493" s="93" t="s">
        <v>2992</v>
      </c>
      <c r="M493" s="93" t="s">
        <v>2993</v>
      </c>
      <c r="N493" s="93" t="s">
        <v>40</v>
      </c>
      <c r="O493" s="115">
        <v>5905</v>
      </c>
      <c r="P493" s="93" t="s">
        <v>41</v>
      </c>
      <c r="Q493" s="93" t="s">
        <v>2994</v>
      </c>
      <c r="R493" s="93" t="s">
        <v>2995</v>
      </c>
      <c r="S493" s="93" t="s">
        <v>44</v>
      </c>
      <c r="T493" s="93" t="s">
        <v>45</v>
      </c>
      <c r="U493" s="93" t="s">
        <v>46</v>
      </c>
      <c r="V493" s="93">
        <f>O493*2.5/1000</f>
        <v>14.762499999999999</v>
      </c>
      <c r="W493" s="93"/>
      <c r="X493" s="93"/>
      <c r="Y493" s="93"/>
      <c r="Z493" s="93"/>
      <c r="AA493" s="73" t="s">
        <v>2996</v>
      </c>
      <c r="AB493" s="73" t="s">
        <v>934</v>
      </c>
      <c r="AC493" s="77">
        <v>44713</v>
      </c>
      <c r="AD493" s="157" t="s">
        <v>1807</v>
      </c>
    </row>
    <row r="494" spans="1:30" s="83" customFormat="1" ht="60" x14ac:dyDescent="0.25">
      <c r="A494" s="99" t="s">
        <v>2997</v>
      </c>
      <c r="B494" s="109">
        <v>43510</v>
      </c>
      <c r="C494" s="99" t="s">
        <v>2998</v>
      </c>
      <c r="D494" s="99" t="s">
        <v>294</v>
      </c>
      <c r="E494" s="99" t="s">
        <v>35</v>
      </c>
      <c r="F494" s="109">
        <v>43508</v>
      </c>
      <c r="G494" s="109">
        <v>44835</v>
      </c>
      <c r="H494" s="99" t="s">
        <v>2999</v>
      </c>
      <c r="I494" s="99">
        <v>97345164</v>
      </c>
      <c r="J494" s="187">
        <v>11223797705</v>
      </c>
      <c r="K494" s="99" t="s">
        <v>3000</v>
      </c>
      <c r="L494" s="99" t="s">
        <v>3001</v>
      </c>
      <c r="M494" s="99" t="s">
        <v>3002</v>
      </c>
      <c r="N494" s="99" t="s">
        <v>40</v>
      </c>
      <c r="O494" s="114">
        <v>9900</v>
      </c>
      <c r="P494" s="99" t="s">
        <v>41</v>
      </c>
      <c r="Q494" s="99" t="s">
        <v>3003</v>
      </c>
      <c r="R494" s="99" t="s">
        <v>3004</v>
      </c>
      <c r="S494" s="99" t="s">
        <v>44</v>
      </c>
      <c r="T494" s="99" t="s">
        <v>45</v>
      </c>
      <c r="U494" s="99" t="s">
        <v>46</v>
      </c>
      <c r="V494" s="99">
        <v>199</v>
      </c>
      <c r="W494" s="63"/>
      <c r="X494" s="63"/>
      <c r="Y494" s="63"/>
      <c r="Z494" s="63"/>
      <c r="AA494" s="73" t="s">
        <v>3005</v>
      </c>
      <c r="AB494" s="73" t="s">
        <v>934</v>
      </c>
      <c r="AC494" s="82">
        <v>44876</v>
      </c>
      <c r="AD494" s="157" t="s">
        <v>1807</v>
      </c>
    </row>
    <row r="495" spans="1:30" s="56" customFormat="1" ht="75" x14ac:dyDescent="0.25">
      <c r="A495" s="93" t="s">
        <v>3006</v>
      </c>
      <c r="B495" s="106">
        <v>43516</v>
      </c>
      <c r="C495" s="93" t="s">
        <v>3007</v>
      </c>
      <c r="D495" s="92" t="s">
        <v>200</v>
      </c>
      <c r="E495" s="93" t="s">
        <v>35</v>
      </c>
      <c r="F495" s="106">
        <v>43508</v>
      </c>
      <c r="G495" s="106">
        <v>44926</v>
      </c>
      <c r="H495" s="116" t="s">
        <v>3008</v>
      </c>
      <c r="I495" s="186" t="s">
        <v>3009</v>
      </c>
      <c r="J495" s="186">
        <v>91000040189</v>
      </c>
      <c r="K495" s="93" t="s">
        <v>3010</v>
      </c>
      <c r="L495" s="93" t="s">
        <v>3011</v>
      </c>
      <c r="M495" s="93" t="s">
        <v>3012</v>
      </c>
      <c r="N495" s="93" t="s">
        <v>40</v>
      </c>
      <c r="O495" s="115">
        <v>2520</v>
      </c>
      <c r="P495" s="93" t="s">
        <v>41</v>
      </c>
      <c r="Q495" s="93" t="s">
        <v>3013</v>
      </c>
      <c r="R495" s="93" t="s">
        <v>3014</v>
      </c>
      <c r="S495" s="93" t="s">
        <v>44</v>
      </c>
      <c r="T495" s="93" t="s">
        <v>45</v>
      </c>
      <c r="U495" s="93" t="s">
        <v>46</v>
      </c>
      <c r="V495" s="99">
        <f>O495*2.5/1000</f>
        <v>6.3</v>
      </c>
      <c r="W495" s="9"/>
      <c r="X495" s="9"/>
      <c r="Y495" s="9"/>
      <c r="Z495" s="9"/>
      <c r="AA495" s="73" t="s">
        <v>3015</v>
      </c>
      <c r="AB495" s="73" t="s">
        <v>934</v>
      </c>
      <c r="AC495" s="82">
        <v>44935</v>
      </c>
      <c r="AD495" s="157" t="s">
        <v>1807</v>
      </c>
    </row>
    <row r="496" spans="1:30" s="116" customFormat="1" ht="60" x14ac:dyDescent="0.25">
      <c r="A496" s="93" t="s">
        <v>3016</v>
      </c>
      <c r="B496" s="106">
        <v>43514</v>
      </c>
      <c r="C496" s="93" t="s">
        <v>3017</v>
      </c>
      <c r="D496" s="93" t="s">
        <v>294</v>
      </c>
      <c r="E496" s="93" t="s">
        <v>35</v>
      </c>
      <c r="F496" s="106">
        <v>43508</v>
      </c>
      <c r="G496" s="106">
        <v>44639</v>
      </c>
      <c r="H496" s="93" t="s">
        <v>3018</v>
      </c>
      <c r="I496" s="186">
        <v>97275948</v>
      </c>
      <c r="J496" s="186">
        <v>843213805</v>
      </c>
      <c r="K496" s="93" t="s">
        <v>3019</v>
      </c>
      <c r="L496" s="93" t="s">
        <v>3020</v>
      </c>
      <c r="M496" s="93" t="s">
        <v>3021</v>
      </c>
      <c r="N496" s="93" t="s">
        <v>40</v>
      </c>
      <c r="O496" s="115">
        <v>4779</v>
      </c>
      <c r="P496" s="93" t="s">
        <v>41</v>
      </c>
      <c r="Q496" s="93" t="s">
        <v>3022</v>
      </c>
      <c r="R496" s="93" t="s">
        <v>3023</v>
      </c>
      <c r="S496" s="93" t="s">
        <v>44</v>
      </c>
      <c r="T496" s="93" t="s">
        <v>45</v>
      </c>
      <c r="U496" s="93" t="s">
        <v>46</v>
      </c>
      <c r="V496" s="93">
        <f>O496*2.5/1000</f>
        <v>11.9475</v>
      </c>
      <c r="W496" s="93"/>
      <c r="X496" s="93"/>
      <c r="Y496" s="93"/>
      <c r="Z496" s="93"/>
      <c r="AA496" s="73" t="s">
        <v>3024</v>
      </c>
      <c r="AB496" s="73" t="s">
        <v>934</v>
      </c>
      <c r="AC496" s="77">
        <v>44721</v>
      </c>
      <c r="AD496" s="157" t="s">
        <v>1807</v>
      </c>
    </row>
    <row r="497" spans="1:30" s="83" customFormat="1" ht="105" x14ac:dyDescent="0.25">
      <c r="A497" s="63" t="s">
        <v>3025</v>
      </c>
      <c r="B497" s="71">
        <v>43511</v>
      </c>
      <c r="C497" s="72" t="s">
        <v>3026</v>
      </c>
      <c r="D497" s="65" t="s">
        <v>3027</v>
      </c>
      <c r="E497" s="63" t="s">
        <v>35</v>
      </c>
      <c r="F497" s="82">
        <v>43508</v>
      </c>
      <c r="G497" s="82">
        <v>46748</v>
      </c>
      <c r="H497" s="63" t="s">
        <v>3028</v>
      </c>
      <c r="I497" s="194">
        <v>97095958</v>
      </c>
      <c r="J497" s="194">
        <v>93912671105</v>
      </c>
      <c r="K497" s="63" t="s">
        <v>3029</v>
      </c>
      <c r="L497" s="63" t="s">
        <v>3030</v>
      </c>
      <c r="M497" s="63" t="s">
        <v>3031</v>
      </c>
      <c r="N497" s="63" t="s">
        <v>590</v>
      </c>
      <c r="O497" s="146">
        <v>6255</v>
      </c>
      <c r="P497" s="63" t="s">
        <v>57</v>
      </c>
      <c r="Q497" s="63" t="s">
        <v>3032</v>
      </c>
      <c r="R497" s="63" t="s">
        <v>3033</v>
      </c>
      <c r="S497" s="42" t="s">
        <v>420</v>
      </c>
      <c r="T497" s="63" t="s">
        <v>45</v>
      </c>
      <c r="U497" s="63" t="s">
        <v>1011</v>
      </c>
      <c r="V497" s="63">
        <v>75</v>
      </c>
      <c r="W497" s="63" t="s">
        <v>1609</v>
      </c>
      <c r="X497" s="73" t="s">
        <v>3034</v>
      </c>
      <c r="Y497" s="73" t="s">
        <v>312</v>
      </c>
      <c r="Z497" s="82">
        <v>44977</v>
      </c>
      <c r="AA497" s="63"/>
      <c r="AB497" s="63"/>
      <c r="AC497" s="63"/>
      <c r="AD497" s="20"/>
    </row>
    <row r="498" spans="1:30" s="83" customFormat="1" ht="75" x14ac:dyDescent="0.25">
      <c r="A498" s="63" t="s">
        <v>3025</v>
      </c>
      <c r="B498" s="71">
        <v>43511</v>
      </c>
      <c r="C498" s="72" t="s">
        <v>3026</v>
      </c>
      <c r="D498" s="65" t="s">
        <v>3027</v>
      </c>
      <c r="E498" s="63" t="s">
        <v>35</v>
      </c>
      <c r="F498" s="82">
        <v>43508</v>
      </c>
      <c r="G498" s="82">
        <v>46748</v>
      </c>
      <c r="H498" s="63" t="s">
        <v>3028</v>
      </c>
      <c r="I498" s="194">
        <v>97095958</v>
      </c>
      <c r="J498" s="194">
        <v>93912671105</v>
      </c>
      <c r="K498" s="63" t="s">
        <v>3029</v>
      </c>
      <c r="L498" s="63" t="s">
        <v>3035</v>
      </c>
      <c r="M498" s="63" t="s">
        <v>3036</v>
      </c>
      <c r="N498" s="63" t="s">
        <v>590</v>
      </c>
      <c r="O498" s="146">
        <v>6269</v>
      </c>
      <c r="P498" s="63" t="s">
        <v>57</v>
      </c>
      <c r="Q498" s="63" t="s">
        <v>3037</v>
      </c>
      <c r="R498" s="63" t="s">
        <v>3038</v>
      </c>
      <c r="S498" s="42" t="s">
        <v>420</v>
      </c>
      <c r="T498" s="63" t="s">
        <v>45</v>
      </c>
      <c r="U498" s="63" t="s">
        <v>1011</v>
      </c>
      <c r="V498" s="63">
        <v>75</v>
      </c>
      <c r="W498" s="63" t="s">
        <v>1609</v>
      </c>
      <c r="X498" s="73" t="s">
        <v>3034</v>
      </c>
      <c r="Y498" s="73" t="s">
        <v>312</v>
      </c>
      <c r="Z498" s="82">
        <v>44977</v>
      </c>
      <c r="AA498" s="63"/>
      <c r="AB498" s="63"/>
      <c r="AC498" s="63"/>
      <c r="AD498" s="20"/>
    </row>
    <row r="499" spans="1:30" s="125" customFormat="1" ht="60" x14ac:dyDescent="0.25">
      <c r="A499" s="93" t="s">
        <v>3039</v>
      </c>
      <c r="B499" s="106">
        <v>43511</v>
      </c>
      <c r="C499" s="93" t="s">
        <v>3040</v>
      </c>
      <c r="D499" s="93" t="s">
        <v>294</v>
      </c>
      <c r="E499" s="93" t="s">
        <v>35</v>
      </c>
      <c r="F499" s="106">
        <v>43508</v>
      </c>
      <c r="G499" s="106">
        <v>44639</v>
      </c>
      <c r="H499" s="93" t="s">
        <v>3041</v>
      </c>
      <c r="I499" s="186" t="s">
        <v>3042</v>
      </c>
      <c r="J499" s="186">
        <v>29233377931</v>
      </c>
      <c r="K499" s="93" t="s">
        <v>3043</v>
      </c>
      <c r="L499" s="93" t="s">
        <v>3044</v>
      </c>
      <c r="M499" s="93" t="s">
        <v>3045</v>
      </c>
      <c r="N499" s="93" t="s">
        <v>40</v>
      </c>
      <c r="O499" s="115">
        <v>999</v>
      </c>
      <c r="P499" s="93" t="s">
        <v>41</v>
      </c>
      <c r="Q499" s="93" t="s">
        <v>3046</v>
      </c>
      <c r="R499" s="93" t="s">
        <v>3047</v>
      </c>
      <c r="S499" s="93" t="s">
        <v>44</v>
      </c>
      <c r="T499" s="93" t="s">
        <v>45</v>
      </c>
      <c r="U499" s="93" t="s">
        <v>46</v>
      </c>
      <c r="V499" s="93">
        <f>O499*2.5/1000</f>
        <v>2.4975000000000001</v>
      </c>
      <c r="W499" s="48"/>
      <c r="X499" s="48"/>
      <c r="Y499" s="48"/>
      <c r="Z499" s="48"/>
      <c r="AA499" s="73" t="s">
        <v>3048</v>
      </c>
      <c r="AB499" s="73" t="s">
        <v>934</v>
      </c>
      <c r="AC499" s="77">
        <v>44720</v>
      </c>
      <c r="AD499" s="157" t="s">
        <v>1807</v>
      </c>
    </row>
    <row r="500" spans="1:30" s="56" customFormat="1" ht="74.25" customHeight="1" x14ac:dyDescent="0.25">
      <c r="A500" s="9" t="s">
        <v>3049</v>
      </c>
      <c r="B500" s="38">
        <v>43511</v>
      </c>
      <c r="C500" s="42" t="s">
        <v>3050</v>
      </c>
      <c r="D500" s="8" t="s">
        <v>200</v>
      </c>
      <c r="E500" s="9" t="s">
        <v>35</v>
      </c>
      <c r="F500" s="36">
        <v>43508</v>
      </c>
      <c r="G500" s="36">
        <v>47284</v>
      </c>
      <c r="H500" s="56" t="s">
        <v>3051</v>
      </c>
      <c r="I500" s="46">
        <v>90647815</v>
      </c>
      <c r="J500" s="46">
        <v>93545171828</v>
      </c>
      <c r="K500" s="9" t="s">
        <v>3052</v>
      </c>
      <c r="L500" s="9" t="s">
        <v>3053</v>
      </c>
      <c r="M500" s="9" t="s">
        <v>3054</v>
      </c>
      <c r="N500" s="9" t="s">
        <v>479</v>
      </c>
      <c r="O500" s="37">
        <v>6000</v>
      </c>
      <c r="P500" s="9" t="s">
        <v>57</v>
      </c>
      <c r="Q500" s="9" t="s">
        <v>3055</v>
      </c>
      <c r="R500" s="9" t="s">
        <v>3056</v>
      </c>
      <c r="S500" s="9" t="s">
        <v>44</v>
      </c>
      <c r="T500" s="9" t="s">
        <v>45</v>
      </c>
      <c r="U500" s="9" t="s">
        <v>1011</v>
      </c>
      <c r="V500" s="9">
        <v>15</v>
      </c>
      <c r="W500" s="9" t="s">
        <v>3057</v>
      </c>
      <c r="X500" s="9" t="s">
        <v>3058</v>
      </c>
      <c r="Y500" s="9" t="s">
        <v>423</v>
      </c>
      <c r="Z500" s="36">
        <v>45531</v>
      </c>
      <c r="AA500" s="9"/>
      <c r="AB500" s="9"/>
      <c r="AC500" s="9"/>
      <c r="AD500" s="20"/>
    </row>
    <row r="501" spans="1:30" s="56" customFormat="1" ht="120" x14ac:dyDescent="0.25">
      <c r="A501" s="9" t="s">
        <v>3059</v>
      </c>
      <c r="B501" s="38">
        <v>43510</v>
      </c>
      <c r="C501" s="42" t="s">
        <v>3060</v>
      </c>
      <c r="D501" s="9" t="s">
        <v>294</v>
      </c>
      <c r="E501" s="9" t="s">
        <v>35</v>
      </c>
      <c r="F501" s="36">
        <v>43508</v>
      </c>
      <c r="G501" s="36">
        <v>46350</v>
      </c>
      <c r="H501" s="9" t="s">
        <v>3061</v>
      </c>
      <c r="I501" s="46">
        <v>97676284</v>
      </c>
      <c r="J501" s="46">
        <v>63654054703</v>
      </c>
      <c r="K501" s="9" t="s">
        <v>3062</v>
      </c>
      <c r="L501" s="9" t="s">
        <v>3063</v>
      </c>
      <c r="M501" s="9" t="s">
        <v>3064</v>
      </c>
      <c r="N501" s="9" t="s">
        <v>195</v>
      </c>
      <c r="O501" s="37">
        <v>10380</v>
      </c>
      <c r="P501" s="9" t="s">
        <v>57</v>
      </c>
      <c r="Q501" s="9" t="s">
        <v>3065</v>
      </c>
      <c r="R501" s="9" t="s">
        <v>3066</v>
      </c>
      <c r="S501" s="9" t="s">
        <v>420</v>
      </c>
      <c r="T501" s="9" t="s">
        <v>45</v>
      </c>
      <c r="U501" s="9" t="s">
        <v>60</v>
      </c>
      <c r="V501" s="9">
        <v>50</v>
      </c>
      <c r="W501" s="9"/>
      <c r="X501" s="9"/>
      <c r="Y501" s="9"/>
      <c r="Z501" s="9"/>
      <c r="AA501" s="9"/>
      <c r="AB501" s="9"/>
      <c r="AC501" s="9"/>
      <c r="AD501" s="20"/>
    </row>
    <row r="502" spans="1:30" s="116" customFormat="1" ht="60" x14ac:dyDescent="0.25">
      <c r="A502" s="93" t="s">
        <v>3067</v>
      </c>
      <c r="B502" s="106">
        <v>43514</v>
      </c>
      <c r="C502" s="93" t="s">
        <v>3068</v>
      </c>
      <c r="D502" s="92" t="s">
        <v>166</v>
      </c>
      <c r="E502" s="93" t="s">
        <v>35</v>
      </c>
      <c r="F502" s="106">
        <v>43508</v>
      </c>
      <c r="G502" s="106">
        <v>44639</v>
      </c>
      <c r="H502" s="93" t="s">
        <v>3069</v>
      </c>
      <c r="I502" s="186">
        <v>91206022</v>
      </c>
      <c r="J502" s="186">
        <v>77048650969</v>
      </c>
      <c r="K502" s="93" t="s">
        <v>2991</v>
      </c>
      <c r="L502" s="93" t="s">
        <v>3070</v>
      </c>
      <c r="M502" s="93" t="s">
        <v>3071</v>
      </c>
      <c r="N502" s="93" t="s">
        <v>40</v>
      </c>
      <c r="O502" s="115">
        <v>5000</v>
      </c>
      <c r="P502" s="93" t="s">
        <v>41</v>
      </c>
      <c r="Q502" s="93" t="s">
        <v>3072</v>
      </c>
      <c r="R502" s="93" t="s">
        <v>3073</v>
      </c>
      <c r="S502" s="93" t="s">
        <v>44</v>
      </c>
      <c r="T502" s="93" t="s">
        <v>45</v>
      </c>
      <c r="U502" s="93" t="s">
        <v>46</v>
      </c>
      <c r="V502" s="93">
        <f>O502*2.5/1000</f>
        <v>12.5</v>
      </c>
      <c r="W502" s="93"/>
      <c r="X502" s="93"/>
      <c r="Y502" s="93"/>
      <c r="Z502" s="93"/>
      <c r="AA502" s="73" t="s">
        <v>3074</v>
      </c>
      <c r="AB502" s="73" t="s">
        <v>934</v>
      </c>
      <c r="AC502" s="77">
        <v>44713</v>
      </c>
      <c r="AD502" s="157" t="s">
        <v>1807</v>
      </c>
    </row>
    <row r="503" spans="1:30" s="116" customFormat="1" ht="60" x14ac:dyDescent="0.25">
      <c r="A503" s="93" t="s">
        <v>3067</v>
      </c>
      <c r="B503" s="106">
        <v>43514</v>
      </c>
      <c r="C503" s="93" t="s">
        <v>3068</v>
      </c>
      <c r="D503" s="92" t="s">
        <v>166</v>
      </c>
      <c r="E503" s="93" t="s">
        <v>35</v>
      </c>
      <c r="F503" s="106">
        <v>43508</v>
      </c>
      <c r="G503" s="106">
        <v>44639</v>
      </c>
      <c r="H503" s="93" t="s">
        <v>3069</v>
      </c>
      <c r="I503" s="186">
        <v>91206022</v>
      </c>
      <c r="J503" s="186">
        <v>77048650969</v>
      </c>
      <c r="K503" s="93" t="s">
        <v>2991</v>
      </c>
      <c r="L503" s="93" t="s">
        <v>3075</v>
      </c>
      <c r="M503" s="93" t="s">
        <v>3076</v>
      </c>
      <c r="N503" s="93" t="s">
        <v>40</v>
      </c>
      <c r="O503" s="115">
        <v>11620</v>
      </c>
      <c r="P503" s="93" t="s">
        <v>41</v>
      </c>
      <c r="Q503" s="93" t="s">
        <v>3077</v>
      </c>
      <c r="R503" s="93" t="s">
        <v>3078</v>
      </c>
      <c r="S503" s="93" t="s">
        <v>44</v>
      </c>
      <c r="T503" s="93" t="s">
        <v>45</v>
      </c>
      <c r="U503" s="93" t="s">
        <v>46</v>
      </c>
      <c r="V503" s="93">
        <f>O503*2.5/1000</f>
        <v>29.05</v>
      </c>
      <c r="W503" s="93"/>
      <c r="X503" s="93"/>
      <c r="Y503" s="93"/>
      <c r="Z503" s="93"/>
      <c r="AA503" s="73" t="s">
        <v>3074</v>
      </c>
      <c r="AB503" s="73" t="s">
        <v>934</v>
      </c>
      <c r="AC503" s="77">
        <v>44713</v>
      </c>
      <c r="AD503" s="157" t="s">
        <v>1807</v>
      </c>
    </row>
    <row r="504" spans="1:30" s="116" customFormat="1" ht="60" x14ac:dyDescent="0.25">
      <c r="A504" s="93" t="s">
        <v>3067</v>
      </c>
      <c r="B504" s="106">
        <v>43514</v>
      </c>
      <c r="C504" s="93" t="s">
        <v>3068</v>
      </c>
      <c r="D504" s="92" t="s">
        <v>166</v>
      </c>
      <c r="E504" s="93" t="s">
        <v>35</v>
      </c>
      <c r="F504" s="106">
        <v>43508</v>
      </c>
      <c r="G504" s="106">
        <v>44639</v>
      </c>
      <c r="H504" s="93" t="s">
        <v>3069</v>
      </c>
      <c r="I504" s="186">
        <v>91206022</v>
      </c>
      <c r="J504" s="186">
        <v>77048650969</v>
      </c>
      <c r="K504" s="93" t="s">
        <v>2991</v>
      </c>
      <c r="L504" s="93" t="s">
        <v>3079</v>
      </c>
      <c r="M504" s="93" t="s">
        <v>3080</v>
      </c>
      <c r="N504" s="93" t="s">
        <v>40</v>
      </c>
      <c r="O504" s="115">
        <v>7802</v>
      </c>
      <c r="P504" s="93" t="s">
        <v>41</v>
      </c>
      <c r="Q504" s="93" t="s">
        <v>3081</v>
      </c>
      <c r="R504" s="93" t="s">
        <v>3082</v>
      </c>
      <c r="S504" s="93" t="s">
        <v>44</v>
      </c>
      <c r="T504" s="93" t="s">
        <v>45</v>
      </c>
      <c r="U504" s="93" t="s">
        <v>46</v>
      </c>
      <c r="V504" s="93">
        <f>O504*2.5/1000</f>
        <v>19.504999999999999</v>
      </c>
      <c r="W504" s="93"/>
      <c r="X504" s="93"/>
      <c r="Y504" s="93"/>
      <c r="Z504" s="93"/>
      <c r="AA504" s="73" t="s">
        <v>3074</v>
      </c>
      <c r="AB504" s="73" t="s">
        <v>934</v>
      </c>
      <c r="AC504" s="77">
        <v>44713</v>
      </c>
      <c r="AD504" s="157" t="s">
        <v>1807</v>
      </c>
    </row>
    <row r="505" spans="1:30" s="116" customFormat="1" ht="60" x14ac:dyDescent="0.25">
      <c r="A505" s="93" t="s">
        <v>3067</v>
      </c>
      <c r="B505" s="106">
        <v>43514</v>
      </c>
      <c r="C505" s="93" t="s">
        <v>3068</v>
      </c>
      <c r="D505" s="92" t="s">
        <v>166</v>
      </c>
      <c r="E505" s="93" t="s">
        <v>35</v>
      </c>
      <c r="F505" s="106">
        <v>43508</v>
      </c>
      <c r="G505" s="106">
        <v>44639</v>
      </c>
      <c r="H505" s="93" t="s">
        <v>3069</v>
      </c>
      <c r="I505" s="186">
        <v>91206022</v>
      </c>
      <c r="J505" s="186">
        <v>77048650969</v>
      </c>
      <c r="K505" s="93" t="s">
        <v>2991</v>
      </c>
      <c r="L505" s="93" t="s">
        <v>3083</v>
      </c>
      <c r="M505" s="93" t="s">
        <v>3084</v>
      </c>
      <c r="N505" s="93" t="s">
        <v>40</v>
      </c>
      <c r="O505" s="115">
        <v>562</v>
      </c>
      <c r="P505" s="93" t="s">
        <v>41</v>
      </c>
      <c r="Q505" s="93" t="s">
        <v>3085</v>
      </c>
      <c r="R505" s="93" t="s">
        <v>3086</v>
      </c>
      <c r="S505" s="93" t="s">
        <v>44</v>
      </c>
      <c r="T505" s="93" t="s">
        <v>45</v>
      </c>
      <c r="U505" s="93" t="s">
        <v>46</v>
      </c>
      <c r="V505" s="93">
        <f>O505*2.5/1000</f>
        <v>1.405</v>
      </c>
      <c r="W505" s="93"/>
      <c r="X505" s="93"/>
      <c r="Y505" s="93"/>
      <c r="Z505" s="93"/>
      <c r="AA505" s="73" t="s">
        <v>3074</v>
      </c>
      <c r="AB505" s="73" t="s">
        <v>934</v>
      </c>
      <c r="AC505" s="77">
        <v>44713</v>
      </c>
      <c r="AD505" s="157" t="s">
        <v>1807</v>
      </c>
    </row>
    <row r="506" spans="1:30" s="68" customFormat="1" ht="60" x14ac:dyDescent="0.25">
      <c r="A506" s="93" t="s">
        <v>3087</v>
      </c>
      <c r="B506" s="106">
        <v>43515</v>
      </c>
      <c r="C506" s="93" t="s">
        <v>3088</v>
      </c>
      <c r="D506" s="92" t="s">
        <v>200</v>
      </c>
      <c r="E506" s="92" t="s">
        <v>35</v>
      </c>
      <c r="F506" s="106">
        <v>43510</v>
      </c>
      <c r="G506" s="106">
        <v>46600</v>
      </c>
      <c r="H506" s="93" t="s">
        <v>1093</v>
      </c>
      <c r="I506" s="186" t="s">
        <v>1094</v>
      </c>
      <c r="J506" s="186">
        <v>19410120815</v>
      </c>
      <c r="K506" s="93" t="s">
        <v>1095</v>
      </c>
      <c r="L506" s="93" t="s">
        <v>3089</v>
      </c>
      <c r="M506" s="93" t="s">
        <v>1871</v>
      </c>
      <c r="N506" s="93" t="s">
        <v>590</v>
      </c>
      <c r="O506" s="112">
        <v>5400</v>
      </c>
      <c r="P506" s="92" t="s">
        <v>41</v>
      </c>
      <c r="Q506" s="93" t="s">
        <v>1872</v>
      </c>
      <c r="R506" s="93" t="s">
        <v>1873</v>
      </c>
      <c r="S506" s="93" t="s">
        <v>486</v>
      </c>
      <c r="T506" s="93" t="s">
        <v>45</v>
      </c>
      <c r="U506" s="93" t="s">
        <v>339</v>
      </c>
      <c r="V506" s="93">
        <v>50</v>
      </c>
      <c r="W506" s="42"/>
      <c r="X506" s="42"/>
      <c r="Y506" s="42"/>
      <c r="Z506" s="42"/>
      <c r="AA506" s="32" t="s">
        <v>3090</v>
      </c>
      <c r="AB506" s="32" t="s">
        <v>350</v>
      </c>
      <c r="AC506" s="28">
        <v>44218</v>
      </c>
      <c r="AD506" s="88" t="s">
        <v>3091</v>
      </c>
    </row>
    <row r="507" spans="1:30" s="10" customFormat="1" ht="60" x14ac:dyDescent="0.25">
      <c r="A507" s="93" t="s">
        <v>3092</v>
      </c>
      <c r="B507" s="91">
        <v>43515</v>
      </c>
      <c r="C507" s="93" t="s">
        <v>3093</v>
      </c>
      <c r="D507" s="93" t="s">
        <v>1822</v>
      </c>
      <c r="E507" s="92" t="s">
        <v>35</v>
      </c>
      <c r="F507" s="106">
        <v>43510</v>
      </c>
      <c r="G507" s="91">
        <v>45052</v>
      </c>
      <c r="H507" s="93" t="s">
        <v>3094</v>
      </c>
      <c r="I507" s="149">
        <v>97382736</v>
      </c>
      <c r="J507" s="149">
        <v>48826199172</v>
      </c>
      <c r="K507" s="93" t="s">
        <v>3095</v>
      </c>
      <c r="L507" s="93" t="s">
        <v>3096</v>
      </c>
      <c r="M507" s="93" t="s">
        <v>3097</v>
      </c>
      <c r="N507" s="92" t="s">
        <v>195</v>
      </c>
      <c r="O507" s="94">
        <v>10000</v>
      </c>
      <c r="P507" s="92" t="s">
        <v>41</v>
      </c>
      <c r="Q507" s="93" t="s">
        <v>3098</v>
      </c>
      <c r="R507" s="93" t="s">
        <v>3099</v>
      </c>
      <c r="S507" s="92" t="s">
        <v>44</v>
      </c>
      <c r="T507" s="92" t="s">
        <v>45</v>
      </c>
      <c r="U507" s="93" t="s">
        <v>46</v>
      </c>
      <c r="V507" s="92">
        <v>50</v>
      </c>
      <c r="W507" s="8"/>
      <c r="X507" s="8"/>
      <c r="Y507" s="8"/>
      <c r="Z507" s="8"/>
      <c r="AA507" s="73" t="s">
        <v>3100</v>
      </c>
      <c r="AB507" s="73" t="s">
        <v>135</v>
      </c>
      <c r="AC507" s="77">
        <v>45065</v>
      </c>
      <c r="AD507" s="157" t="s">
        <v>1807</v>
      </c>
    </row>
    <row r="508" spans="1:30" s="10" customFormat="1" ht="60" x14ac:dyDescent="0.25">
      <c r="A508" s="9" t="s">
        <v>3101</v>
      </c>
      <c r="B508" s="28">
        <v>43517</v>
      </c>
      <c r="C508" s="42" t="s">
        <v>3102</v>
      </c>
      <c r="D508" s="8" t="s">
        <v>200</v>
      </c>
      <c r="E508" s="32" t="s">
        <v>35</v>
      </c>
      <c r="F508" s="38">
        <v>43511</v>
      </c>
      <c r="G508" s="7">
        <v>46539</v>
      </c>
      <c r="H508" s="9" t="s">
        <v>3103</v>
      </c>
      <c r="I508" s="188" t="s">
        <v>3104</v>
      </c>
      <c r="J508" s="13">
        <v>38228595876</v>
      </c>
      <c r="K508" s="8" t="s">
        <v>3105</v>
      </c>
      <c r="L508" s="9" t="s">
        <v>3106</v>
      </c>
      <c r="M508" s="9" t="s">
        <v>3107</v>
      </c>
      <c r="N508" s="8" t="s">
        <v>40</v>
      </c>
      <c r="O508" s="40">
        <v>2687.24</v>
      </c>
      <c r="P508" s="32" t="s">
        <v>1124</v>
      </c>
      <c r="Q508" s="9" t="s">
        <v>3108</v>
      </c>
      <c r="R508" s="9" t="s">
        <v>3109</v>
      </c>
      <c r="S508" s="8" t="s">
        <v>44</v>
      </c>
      <c r="T508" s="8" t="s">
        <v>45</v>
      </c>
      <c r="U508" s="9" t="s">
        <v>60</v>
      </c>
      <c r="V508" s="63">
        <f>O508*2.5/1000</f>
        <v>6.7180999999999997</v>
      </c>
      <c r="W508" s="8"/>
      <c r="X508" s="8"/>
      <c r="Y508" s="8"/>
      <c r="Z508" s="8"/>
      <c r="AA508" s="8"/>
      <c r="AB508" s="8"/>
      <c r="AC508" s="8"/>
      <c r="AD508" s="39" t="s">
        <v>279</v>
      </c>
    </row>
    <row r="509" spans="1:30" s="10" customFormat="1" ht="60" x14ac:dyDescent="0.25">
      <c r="A509" s="9" t="s">
        <v>3101</v>
      </c>
      <c r="B509" s="28">
        <v>43517</v>
      </c>
      <c r="C509" s="42" t="s">
        <v>3102</v>
      </c>
      <c r="D509" s="8" t="s">
        <v>200</v>
      </c>
      <c r="E509" s="32" t="s">
        <v>35</v>
      </c>
      <c r="F509" s="38">
        <v>43511</v>
      </c>
      <c r="G509" s="7">
        <v>46539</v>
      </c>
      <c r="H509" s="9" t="s">
        <v>3103</v>
      </c>
      <c r="I509" s="188" t="s">
        <v>3104</v>
      </c>
      <c r="J509" s="13">
        <v>38228595876</v>
      </c>
      <c r="K509" s="8" t="s">
        <v>3105</v>
      </c>
      <c r="L509" s="9" t="s">
        <v>3110</v>
      </c>
      <c r="M509" s="9" t="s">
        <v>3111</v>
      </c>
      <c r="N509" s="8" t="s">
        <v>40</v>
      </c>
      <c r="O509" s="40">
        <v>945</v>
      </c>
      <c r="P509" s="32" t="s">
        <v>1124</v>
      </c>
      <c r="Q509" s="9" t="s">
        <v>3112</v>
      </c>
      <c r="R509" s="9" t="s">
        <v>3113</v>
      </c>
      <c r="S509" s="8" t="s">
        <v>44</v>
      </c>
      <c r="T509" s="8" t="s">
        <v>45</v>
      </c>
      <c r="U509" s="9" t="s">
        <v>60</v>
      </c>
      <c r="V509" s="63">
        <f>O509*2.5/1000</f>
        <v>2.3624999999999998</v>
      </c>
      <c r="W509" s="8"/>
      <c r="X509" s="8"/>
      <c r="Y509" s="8"/>
      <c r="Z509" s="8"/>
      <c r="AA509" s="8"/>
      <c r="AB509" s="8"/>
      <c r="AC509" s="8"/>
      <c r="AD509" s="39" t="s">
        <v>279</v>
      </c>
    </row>
    <row r="510" spans="1:30" s="10" customFormat="1" ht="60" x14ac:dyDescent="0.25">
      <c r="A510" s="9" t="s">
        <v>3114</v>
      </c>
      <c r="B510" s="28">
        <v>43516</v>
      </c>
      <c r="C510" s="42" t="s">
        <v>3115</v>
      </c>
      <c r="D510" s="8" t="s">
        <v>200</v>
      </c>
      <c r="E510" s="32" t="s">
        <v>35</v>
      </c>
      <c r="F510" s="38">
        <v>43511</v>
      </c>
      <c r="G510" s="7">
        <v>46539</v>
      </c>
      <c r="H510" s="9" t="s">
        <v>3116</v>
      </c>
      <c r="I510" s="13">
        <v>91835585</v>
      </c>
      <c r="J510" s="13">
        <v>57872675669</v>
      </c>
      <c r="K510" s="9" t="s">
        <v>3117</v>
      </c>
      <c r="L510" s="9" t="s">
        <v>3118</v>
      </c>
      <c r="M510" s="9" t="s">
        <v>3119</v>
      </c>
      <c r="N510" s="8" t="s">
        <v>40</v>
      </c>
      <c r="O510" s="15">
        <v>6766</v>
      </c>
      <c r="P510" s="32" t="s">
        <v>1124</v>
      </c>
      <c r="Q510" s="9" t="s">
        <v>3120</v>
      </c>
      <c r="R510" s="9" t="s">
        <v>3121</v>
      </c>
      <c r="S510" s="8" t="s">
        <v>44</v>
      </c>
      <c r="T510" s="8" t="s">
        <v>45</v>
      </c>
      <c r="U510" s="9" t="s">
        <v>60</v>
      </c>
      <c r="V510" s="63">
        <f>O510*2.5/1000</f>
        <v>16.914999999999999</v>
      </c>
      <c r="W510" s="8"/>
      <c r="X510" s="8"/>
      <c r="Y510" s="8"/>
      <c r="Z510" s="8"/>
      <c r="AA510" s="8"/>
      <c r="AB510" s="8"/>
      <c r="AC510" s="8"/>
      <c r="AD510" s="39" t="s">
        <v>279</v>
      </c>
    </row>
    <row r="511" spans="1:30" s="10" customFormat="1" ht="75" x14ac:dyDescent="0.25">
      <c r="A511" s="9" t="s">
        <v>3114</v>
      </c>
      <c r="B511" s="28">
        <v>43516</v>
      </c>
      <c r="C511" s="42" t="s">
        <v>3115</v>
      </c>
      <c r="D511" s="8" t="s">
        <v>200</v>
      </c>
      <c r="E511" s="32" t="s">
        <v>35</v>
      </c>
      <c r="F511" s="38">
        <v>43511</v>
      </c>
      <c r="G511" s="7">
        <v>46539</v>
      </c>
      <c r="H511" s="9" t="s">
        <v>3116</v>
      </c>
      <c r="I511" s="13">
        <v>91835585</v>
      </c>
      <c r="J511" s="13">
        <v>57872675669</v>
      </c>
      <c r="K511" s="9" t="s">
        <v>3117</v>
      </c>
      <c r="L511" s="9" t="s">
        <v>3122</v>
      </c>
      <c r="M511" s="9" t="s">
        <v>3123</v>
      </c>
      <c r="N511" s="8" t="s">
        <v>40</v>
      </c>
      <c r="O511" s="40">
        <v>8181.5</v>
      </c>
      <c r="P511" s="32" t="s">
        <v>1124</v>
      </c>
      <c r="Q511" s="9" t="s">
        <v>3124</v>
      </c>
      <c r="R511" s="9" t="s">
        <v>3125</v>
      </c>
      <c r="S511" s="8" t="s">
        <v>44</v>
      </c>
      <c r="T511" s="8" t="s">
        <v>45</v>
      </c>
      <c r="U511" s="9" t="s">
        <v>60</v>
      </c>
      <c r="V511" s="63">
        <f>O511*2.5/1000</f>
        <v>20.453749999999999</v>
      </c>
      <c r="W511" s="8"/>
      <c r="X511" s="8"/>
      <c r="Y511" s="8"/>
      <c r="Z511" s="8"/>
      <c r="AA511" s="8"/>
      <c r="AB511" s="8"/>
      <c r="AC511" s="8"/>
      <c r="AD511" s="39" t="s">
        <v>279</v>
      </c>
    </row>
    <row r="512" spans="1:30" s="10" customFormat="1" ht="60" x14ac:dyDescent="0.25">
      <c r="A512" s="9" t="s">
        <v>3126</v>
      </c>
      <c r="B512" s="28">
        <v>43517</v>
      </c>
      <c r="C512" s="42" t="s">
        <v>3127</v>
      </c>
      <c r="D512" s="9" t="s">
        <v>1822</v>
      </c>
      <c r="E512" s="32" t="s">
        <v>35</v>
      </c>
      <c r="F512" s="38">
        <v>43511</v>
      </c>
      <c r="G512" s="7">
        <v>47299</v>
      </c>
      <c r="H512" s="9" t="s">
        <v>3128</v>
      </c>
      <c r="I512" s="13">
        <v>92054056</v>
      </c>
      <c r="J512" s="13" t="s">
        <v>3129</v>
      </c>
      <c r="K512" s="8" t="s">
        <v>3130</v>
      </c>
      <c r="L512" s="9" t="s">
        <v>3131</v>
      </c>
      <c r="M512" s="9" t="s">
        <v>3132</v>
      </c>
      <c r="N512" s="8" t="s">
        <v>479</v>
      </c>
      <c r="O512" s="15">
        <v>2000</v>
      </c>
      <c r="P512" s="32" t="s">
        <v>1124</v>
      </c>
      <c r="Q512" s="9" t="s">
        <v>3133</v>
      </c>
      <c r="R512" s="9" t="s">
        <v>3134</v>
      </c>
      <c r="S512" s="8" t="s">
        <v>44</v>
      </c>
      <c r="T512" s="8" t="s">
        <v>45</v>
      </c>
      <c r="U512" s="9" t="s">
        <v>60</v>
      </c>
      <c r="V512" s="65">
        <v>15</v>
      </c>
      <c r="W512" s="253" t="s">
        <v>3135</v>
      </c>
      <c r="X512" s="340" t="s">
        <v>3136</v>
      </c>
      <c r="Y512" s="340" t="s">
        <v>312</v>
      </c>
      <c r="Z512" s="267">
        <v>45268</v>
      </c>
      <c r="AA512" s="8"/>
      <c r="AB512" s="8"/>
      <c r="AC512" s="8"/>
      <c r="AD512" s="39" t="s">
        <v>279</v>
      </c>
    </row>
    <row r="513" spans="1:30" s="10" customFormat="1" ht="60" x14ac:dyDescent="0.25">
      <c r="A513" s="9" t="s">
        <v>3126</v>
      </c>
      <c r="B513" s="28">
        <v>43517</v>
      </c>
      <c r="C513" s="42" t="s">
        <v>3127</v>
      </c>
      <c r="D513" s="9" t="s">
        <v>1822</v>
      </c>
      <c r="E513" s="32" t="s">
        <v>35</v>
      </c>
      <c r="F513" s="38">
        <v>43511</v>
      </c>
      <c r="G513" s="7">
        <v>47299</v>
      </c>
      <c r="H513" s="9" t="s">
        <v>3128</v>
      </c>
      <c r="I513" s="13">
        <v>92054056</v>
      </c>
      <c r="J513" s="13" t="s">
        <v>3129</v>
      </c>
      <c r="K513" s="8" t="s">
        <v>3130</v>
      </c>
      <c r="L513" s="9" t="s">
        <v>3137</v>
      </c>
      <c r="M513" s="9" t="s">
        <v>3138</v>
      </c>
      <c r="N513" s="8" t="s">
        <v>479</v>
      </c>
      <c r="O513" s="15">
        <v>2000</v>
      </c>
      <c r="P513" s="32" t="s">
        <v>1124</v>
      </c>
      <c r="Q513" s="9" t="s">
        <v>3139</v>
      </c>
      <c r="R513" s="9" t="s">
        <v>3140</v>
      </c>
      <c r="S513" s="8" t="s">
        <v>44</v>
      </c>
      <c r="T513" s="8" t="s">
        <v>45</v>
      </c>
      <c r="U513" s="9" t="s">
        <v>60</v>
      </c>
      <c r="V513" s="65">
        <v>15</v>
      </c>
      <c r="W513" s="254"/>
      <c r="X513" s="341"/>
      <c r="Y513" s="341"/>
      <c r="Z513" s="268"/>
      <c r="AA513" s="8"/>
      <c r="AB513" s="8"/>
      <c r="AC513" s="8"/>
      <c r="AD513" s="39" t="s">
        <v>279</v>
      </c>
    </row>
    <row r="514" spans="1:30" s="10" customFormat="1" ht="90" x14ac:dyDescent="0.25">
      <c r="A514" s="9" t="s">
        <v>3141</v>
      </c>
      <c r="B514" s="28">
        <v>43516</v>
      </c>
      <c r="C514" s="42" t="s">
        <v>3142</v>
      </c>
      <c r="D514" s="9" t="s">
        <v>2801</v>
      </c>
      <c r="E514" s="32" t="s">
        <v>35</v>
      </c>
      <c r="F514" s="38">
        <v>43514</v>
      </c>
      <c r="G514" s="7">
        <v>46985</v>
      </c>
      <c r="H514" s="9" t="s">
        <v>3143</v>
      </c>
      <c r="I514" s="188" t="s">
        <v>3144</v>
      </c>
      <c r="J514" s="13">
        <v>84259019210</v>
      </c>
      <c r="K514" s="9" t="s">
        <v>3145</v>
      </c>
      <c r="L514" s="9" t="s">
        <v>3146</v>
      </c>
      <c r="M514" s="9" t="s">
        <v>3147</v>
      </c>
      <c r="N514" s="8" t="s">
        <v>1814</v>
      </c>
      <c r="O514" s="40">
        <v>4.72</v>
      </c>
      <c r="P514" s="8" t="s">
        <v>367</v>
      </c>
      <c r="Q514" s="295" t="s">
        <v>3148</v>
      </c>
      <c r="R514" s="296"/>
      <c r="S514" s="9" t="s">
        <v>369</v>
      </c>
      <c r="T514" s="8" t="s">
        <v>370</v>
      </c>
      <c r="U514" s="9" t="s">
        <v>3149</v>
      </c>
      <c r="V514" s="8"/>
      <c r="W514" s="8"/>
      <c r="X514" s="8"/>
      <c r="Y514" s="8"/>
      <c r="Z514" s="8"/>
      <c r="AA514" s="8"/>
      <c r="AB514" s="8"/>
      <c r="AC514" s="8"/>
      <c r="AD514" s="39"/>
    </row>
    <row r="515" spans="1:30" s="10" customFormat="1" ht="90" x14ac:dyDescent="0.25">
      <c r="A515" s="253" t="s">
        <v>3150</v>
      </c>
      <c r="B515" s="263">
        <v>43517</v>
      </c>
      <c r="C515" s="265" t="s">
        <v>3151</v>
      </c>
      <c r="D515" s="253" t="s">
        <v>294</v>
      </c>
      <c r="E515" s="297" t="s">
        <v>35</v>
      </c>
      <c r="F515" s="387">
        <v>43514</v>
      </c>
      <c r="G515" s="415">
        <v>46748</v>
      </c>
      <c r="H515" s="253" t="s">
        <v>4474</v>
      </c>
      <c r="I515" s="259">
        <v>92076033</v>
      </c>
      <c r="J515" s="270" t="s">
        <v>4475</v>
      </c>
      <c r="K515" s="253" t="s">
        <v>3152</v>
      </c>
      <c r="L515" s="253" t="s">
        <v>3153</v>
      </c>
      <c r="M515" s="253" t="s">
        <v>3154</v>
      </c>
      <c r="N515" s="255" t="s">
        <v>590</v>
      </c>
      <c r="O515" s="261">
        <v>4437</v>
      </c>
      <c r="P515" s="297" t="s">
        <v>1124</v>
      </c>
      <c r="Q515" s="402" t="s">
        <v>3155</v>
      </c>
      <c r="R515" s="272" t="s">
        <v>3156</v>
      </c>
      <c r="S515" s="255" t="s">
        <v>420</v>
      </c>
      <c r="T515" s="255" t="s">
        <v>45</v>
      </c>
      <c r="U515" s="253" t="s">
        <v>60</v>
      </c>
      <c r="V515" s="255">
        <v>50</v>
      </c>
      <c r="W515" s="9" t="s">
        <v>4476</v>
      </c>
      <c r="X515" s="73" t="s">
        <v>3157</v>
      </c>
      <c r="Y515" s="73" t="s">
        <v>312</v>
      </c>
      <c r="Z515" s="82">
        <v>44991</v>
      </c>
      <c r="AA515" s="8"/>
      <c r="AB515" s="8"/>
      <c r="AC515" s="8"/>
      <c r="AD515" s="39"/>
    </row>
    <row r="516" spans="1:30" s="10" customFormat="1" ht="30" x14ac:dyDescent="0.25">
      <c r="A516" s="254"/>
      <c r="B516" s="264"/>
      <c r="C516" s="266"/>
      <c r="D516" s="254"/>
      <c r="E516" s="299"/>
      <c r="F516" s="389"/>
      <c r="G516" s="417"/>
      <c r="H516" s="254"/>
      <c r="I516" s="260"/>
      <c r="J516" s="271"/>
      <c r="K516" s="254"/>
      <c r="L516" s="254"/>
      <c r="M516" s="254"/>
      <c r="N516" s="256"/>
      <c r="O516" s="262"/>
      <c r="P516" s="299"/>
      <c r="Q516" s="402"/>
      <c r="R516" s="273"/>
      <c r="S516" s="256"/>
      <c r="T516" s="256"/>
      <c r="U516" s="254"/>
      <c r="V516" s="256"/>
      <c r="W516" s="56" t="s">
        <v>4477</v>
      </c>
      <c r="X516" s="73" t="s">
        <v>4479</v>
      </c>
      <c r="Y516" s="73" t="s">
        <v>312</v>
      </c>
      <c r="Z516" s="82">
        <v>45644</v>
      </c>
      <c r="AA516" s="8"/>
      <c r="AB516" s="8"/>
      <c r="AC516" s="8"/>
      <c r="AD516" s="20"/>
    </row>
    <row r="517" spans="1:30" s="10" customFormat="1" ht="90" x14ac:dyDescent="0.25">
      <c r="A517" s="253" t="s">
        <v>3158</v>
      </c>
      <c r="B517" s="263">
        <v>43517</v>
      </c>
      <c r="C517" s="265" t="s">
        <v>3159</v>
      </c>
      <c r="D517" s="253" t="s">
        <v>294</v>
      </c>
      <c r="E517" s="297" t="s">
        <v>35</v>
      </c>
      <c r="F517" s="387">
        <v>43514</v>
      </c>
      <c r="G517" s="267">
        <v>46748</v>
      </c>
      <c r="H517" s="253" t="s">
        <v>4474</v>
      </c>
      <c r="I517" s="259">
        <v>92076033</v>
      </c>
      <c r="J517" s="270" t="s">
        <v>4475</v>
      </c>
      <c r="K517" s="253" t="s">
        <v>3152</v>
      </c>
      <c r="L517" s="253" t="s">
        <v>3160</v>
      </c>
      <c r="M517" s="253" t="s">
        <v>3161</v>
      </c>
      <c r="N517" s="255" t="s">
        <v>590</v>
      </c>
      <c r="O517" s="261">
        <v>2611</v>
      </c>
      <c r="P517" s="297" t="s">
        <v>1124</v>
      </c>
      <c r="Q517" s="253" t="s">
        <v>3162</v>
      </c>
      <c r="R517" s="253" t="s">
        <v>3163</v>
      </c>
      <c r="S517" s="255" t="s">
        <v>420</v>
      </c>
      <c r="T517" s="255" t="s">
        <v>45</v>
      </c>
      <c r="U517" s="253" t="s">
        <v>60</v>
      </c>
      <c r="V517" s="255">
        <v>50</v>
      </c>
      <c r="W517" s="9" t="s">
        <v>4476</v>
      </c>
      <c r="X517" s="73" t="s">
        <v>3164</v>
      </c>
      <c r="Y517" s="73" t="s">
        <v>312</v>
      </c>
      <c r="Z517" s="82">
        <v>44991</v>
      </c>
      <c r="AA517" s="8"/>
      <c r="AB517" s="8"/>
      <c r="AC517" s="8"/>
      <c r="AD517" s="20"/>
    </row>
    <row r="518" spans="1:30" s="10" customFormat="1" ht="30" x14ac:dyDescent="0.25">
      <c r="A518" s="254"/>
      <c r="B518" s="264"/>
      <c r="C518" s="266"/>
      <c r="D518" s="254"/>
      <c r="E518" s="299"/>
      <c r="F518" s="389"/>
      <c r="G518" s="268"/>
      <c r="H518" s="254"/>
      <c r="I518" s="260"/>
      <c r="J518" s="271"/>
      <c r="K518" s="254"/>
      <c r="L518" s="254"/>
      <c r="M518" s="254"/>
      <c r="N518" s="256"/>
      <c r="O518" s="262"/>
      <c r="P518" s="299"/>
      <c r="Q518" s="254"/>
      <c r="R518" s="254"/>
      <c r="S518" s="256"/>
      <c r="T518" s="256"/>
      <c r="U518" s="254"/>
      <c r="V518" s="256"/>
      <c r="W518" s="56" t="s">
        <v>4477</v>
      </c>
      <c r="X518" s="73" t="s">
        <v>4478</v>
      </c>
      <c r="Y518" s="73" t="s">
        <v>312</v>
      </c>
      <c r="Z518" s="82">
        <v>45644</v>
      </c>
      <c r="AA518" s="8"/>
      <c r="AB518" s="8"/>
      <c r="AC518" s="8"/>
      <c r="AD518" s="20"/>
    </row>
    <row r="519" spans="1:30" s="10" customFormat="1" ht="60" x14ac:dyDescent="0.25">
      <c r="A519" s="93" t="s">
        <v>3165</v>
      </c>
      <c r="B519" s="91">
        <v>43523</v>
      </c>
      <c r="C519" s="93" t="s">
        <v>3166</v>
      </c>
      <c r="D519" s="93" t="s">
        <v>1822</v>
      </c>
      <c r="E519" s="92" t="s">
        <v>35</v>
      </c>
      <c r="F519" s="106">
        <v>43515</v>
      </c>
      <c r="G519" s="91">
        <v>44804</v>
      </c>
      <c r="H519" s="93" t="s">
        <v>3167</v>
      </c>
      <c r="I519" s="149">
        <v>91038901</v>
      </c>
      <c r="J519" s="149">
        <v>62600510503</v>
      </c>
      <c r="K519" s="93" t="s">
        <v>3168</v>
      </c>
      <c r="L519" s="93" t="s">
        <v>3169</v>
      </c>
      <c r="M519" s="93" t="s">
        <v>3170</v>
      </c>
      <c r="N519" s="92" t="s">
        <v>996</v>
      </c>
      <c r="O519" s="94">
        <v>2000</v>
      </c>
      <c r="P519" s="92" t="s">
        <v>41</v>
      </c>
      <c r="Q519" s="93" t="s">
        <v>3171</v>
      </c>
      <c r="R519" s="93" t="s">
        <v>3172</v>
      </c>
      <c r="S519" s="92" t="s">
        <v>44</v>
      </c>
      <c r="T519" s="92" t="s">
        <v>45</v>
      </c>
      <c r="U519" s="93" t="s">
        <v>2886</v>
      </c>
      <c r="V519" s="92">
        <v>20</v>
      </c>
      <c r="W519" s="8"/>
      <c r="X519" s="8"/>
      <c r="Y519" s="8"/>
      <c r="Z519" s="8"/>
      <c r="AA519" s="8" t="s">
        <v>3173</v>
      </c>
      <c r="AB519" s="8" t="s">
        <v>454</v>
      </c>
      <c r="AC519" s="7">
        <v>44243</v>
      </c>
      <c r="AD519" s="20" t="s">
        <v>3174</v>
      </c>
    </row>
    <row r="520" spans="1:30" s="10" customFormat="1" ht="90" x14ac:dyDescent="0.25">
      <c r="A520" s="9" t="s">
        <v>3175</v>
      </c>
      <c r="B520" s="28">
        <v>43524</v>
      </c>
      <c r="C520" s="42" t="s">
        <v>3176</v>
      </c>
      <c r="D520" s="8" t="s">
        <v>200</v>
      </c>
      <c r="E520" s="32" t="s">
        <v>35</v>
      </c>
      <c r="F520" s="38">
        <v>43516</v>
      </c>
      <c r="G520" s="7">
        <v>45842</v>
      </c>
      <c r="H520" s="8" t="s">
        <v>3177</v>
      </c>
      <c r="I520" s="13" t="s">
        <v>3178</v>
      </c>
      <c r="J520" s="13">
        <v>26646086493</v>
      </c>
      <c r="K520" s="9" t="s">
        <v>3179</v>
      </c>
      <c r="L520" s="9" t="s">
        <v>3180</v>
      </c>
      <c r="M520" s="9" t="s">
        <v>3181</v>
      </c>
      <c r="N520" s="8" t="s">
        <v>195</v>
      </c>
      <c r="O520" s="15">
        <v>31997</v>
      </c>
      <c r="P520" s="32" t="s">
        <v>1124</v>
      </c>
      <c r="Q520" s="9" t="s">
        <v>3182</v>
      </c>
      <c r="R520" s="9" t="s">
        <v>3183</v>
      </c>
      <c r="S520" s="8" t="s">
        <v>44</v>
      </c>
      <c r="T520" s="8" t="s">
        <v>45</v>
      </c>
      <c r="U520" s="9" t="s">
        <v>1011</v>
      </c>
      <c r="V520" s="8">
        <v>320</v>
      </c>
      <c r="W520" s="9" t="s">
        <v>3184</v>
      </c>
      <c r="X520" s="73" t="s">
        <v>3185</v>
      </c>
      <c r="Y520" s="73" t="s">
        <v>423</v>
      </c>
      <c r="Z520" s="82">
        <v>45561</v>
      </c>
      <c r="AA520" s="8"/>
      <c r="AB520" s="8"/>
      <c r="AC520" s="8"/>
      <c r="AD520" s="39" t="s">
        <v>279</v>
      </c>
    </row>
    <row r="521" spans="1:30" s="10" customFormat="1" ht="90" x14ac:dyDescent="0.25">
      <c r="A521" s="9" t="s">
        <v>3175</v>
      </c>
      <c r="B521" s="28">
        <v>43524</v>
      </c>
      <c r="C521" s="42" t="s">
        <v>3176</v>
      </c>
      <c r="D521" s="8" t="s">
        <v>200</v>
      </c>
      <c r="E521" s="32" t="s">
        <v>35</v>
      </c>
      <c r="F521" s="38">
        <v>43516</v>
      </c>
      <c r="G521" s="7">
        <v>46350</v>
      </c>
      <c r="H521" s="8" t="s">
        <v>3177</v>
      </c>
      <c r="I521" s="13" t="s">
        <v>3178</v>
      </c>
      <c r="J521" s="13">
        <v>26646086493</v>
      </c>
      <c r="K521" s="9" t="s">
        <v>3179</v>
      </c>
      <c r="L521" s="9" t="s">
        <v>3186</v>
      </c>
      <c r="M521" s="9" t="s">
        <v>3187</v>
      </c>
      <c r="N521" s="8" t="s">
        <v>195</v>
      </c>
      <c r="O521" s="15">
        <v>30000</v>
      </c>
      <c r="P521" s="32" t="s">
        <v>1124</v>
      </c>
      <c r="Q521" s="9" t="s">
        <v>3188</v>
      </c>
      <c r="R521" s="9" t="s">
        <v>3189</v>
      </c>
      <c r="S521" s="8" t="s">
        <v>420</v>
      </c>
      <c r="T521" s="8" t="s">
        <v>45</v>
      </c>
      <c r="U521" s="9" t="s">
        <v>1011</v>
      </c>
      <c r="V521" s="8">
        <v>120</v>
      </c>
      <c r="W521" s="8"/>
      <c r="X521" s="8"/>
      <c r="Y521" s="8"/>
      <c r="Z521" s="8"/>
      <c r="AA521" s="8"/>
      <c r="AB521" s="8"/>
      <c r="AC521" s="8"/>
      <c r="AD521" s="39" t="s">
        <v>279</v>
      </c>
    </row>
    <row r="522" spans="1:30" s="10" customFormat="1" ht="180" x14ac:dyDescent="0.25">
      <c r="A522" s="93" t="s">
        <v>3190</v>
      </c>
      <c r="B522" s="91">
        <v>43518</v>
      </c>
      <c r="C522" s="93" t="s">
        <v>3191</v>
      </c>
      <c r="D522" s="93" t="s">
        <v>294</v>
      </c>
      <c r="E522" s="92" t="s">
        <v>35</v>
      </c>
      <c r="F522" s="106">
        <v>43516</v>
      </c>
      <c r="G522" s="91">
        <v>44926</v>
      </c>
      <c r="H522" s="93" t="s">
        <v>1699</v>
      </c>
      <c r="I522" s="149">
        <v>91205794</v>
      </c>
      <c r="J522" s="149">
        <v>98034460953</v>
      </c>
      <c r="K522" s="92" t="s">
        <v>1700</v>
      </c>
      <c r="L522" s="92" t="s">
        <v>3192</v>
      </c>
      <c r="M522" s="92" t="s">
        <v>3193</v>
      </c>
      <c r="N522" s="92" t="s">
        <v>40</v>
      </c>
      <c r="O522" s="94">
        <v>1518</v>
      </c>
      <c r="P522" s="92" t="s">
        <v>41</v>
      </c>
      <c r="Q522" s="93" t="s">
        <v>3194</v>
      </c>
      <c r="R522" s="93" t="s">
        <v>3195</v>
      </c>
      <c r="S522" s="92" t="s">
        <v>44</v>
      </c>
      <c r="T522" s="92" t="s">
        <v>45</v>
      </c>
      <c r="U522" s="93" t="s">
        <v>46</v>
      </c>
      <c r="V522" s="99">
        <f>O522*2.5/1000</f>
        <v>3.7949999999999999</v>
      </c>
      <c r="W522" s="8"/>
      <c r="X522" s="8"/>
      <c r="Y522" s="8"/>
      <c r="Z522" s="8"/>
      <c r="AA522" s="8" t="s">
        <v>3196</v>
      </c>
      <c r="AB522" s="8" t="s">
        <v>135</v>
      </c>
      <c r="AC522" s="7">
        <v>44931</v>
      </c>
      <c r="AD522" s="39" t="s">
        <v>49</v>
      </c>
    </row>
    <row r="523" spans="1:30" s="10" customFormat="1" ht="150" x14ac:dyDescent="0.25">
      <c r="A523" s="93" t="s">
        <v>3197</v>
      </c>
      <c r="B523" s="91">
        <v>43518</v>
      </c>
      <c r="C523" s="93" t="s">
        <v>3198</v>
      </c>
      <c r="D523" s="93" t="s">
        <v>294</v>
      </c>
      <c r="E523" s="92" t="s">
        <v>35</v>
      </c>
      <c r="F523" s="106">
        <v>43516</v>
      </c>
      <c r="G523" s="91">
        <v>44926</v>
      </c>
      <c r="H523" s="116" t="s">
        <v>1699</v>
      </c>
      <c r="I523" s="149">
        <v>91205794</v>
      </c>
      <c r="J523" s="149">
        <v>98034460953</v>
      </c>
      <c r="K523" s="92" t="s">
        <v>1700</v>
      </c>
      <c r="L523" s="92" t="s">
        <v>3199</v>
      </c>
      <c r="M523" s="92" t="s">
        <v>3200</v>
      </c>
      <c r="N523" s="92" t="s">
        <v>40</v>
      </c>
      <c r="O523" s="94">
        <v>598</v>
      </c>
      <c r="P523" s="92" t="s">
        <v>41</v>
      </c>
      <c r="Q523" s="93" t="s">
        <v>3201</v>
      </c>
      <c r="R523" s="93" t="s">
        <v>3202</v>
      </c>
      <c r="S523" s="92" t="s">
        <v>44</v>
      </c>
      <c r="T523" s="92" t="s">
        <v>45</v>
      </c>
      <c r="U523" s="93" t="s">
        <v>46</v>
      </c>
      <c r="V523" s="99">
        <f>O523*2.5/1000</f>
        <v>1.4950000000000001</v>
      </c>
      <c r="W523" s="8"/>
      <c r="X523" s="8"/>
      <c r="Y523" s="8"/>
      <c r="Z523" s="8"/>
      <c r="AA523" s="8" t="s">
        <v>3203</v>
      </c>
      <c r="AB523" s="8" t="s">
        <v>135</v>
      </c>
      <c r="AC523" s="7">
        <v>44931</v>
      </c>
      <c r="AD523" s="39" t="s">
        <v>49</v>
      </c>
    </row>
    <row r="524" spans="1:30" s="104" customFormat="1" ht="60" x14ac:dyDescent="0.25">
      <c r="A524" s="93" t="s">
        <v>3204</v>
      </c>
      <c r="B524" s="91">
        <v>43523</v>
      </c>
      <c r="C524" s="93" t="s">
        <v>3205</v>
      </c>
      <c r="D524" s="93" t="s">
        <v>294</v>
      </c>
      <c r="E524" s="92" t="s">
        <v>35</v>
      </c>
      <c r="F524" s="106">
        <v>43516</v>
      </c>
      <c r="G524" s="91">
        <v>44639</v>
      </c>
      <c r="H524" s="92" t="s">
        <v>3206</v>
      </c>
      <c r="I524" s="149">
        <v>97533297</v>
      </c>
      <c r="J524" s="149">
        <v>85966092396</v>
      </c>
      <c r="K524" s="92" t="s">
        <v>3207</v>
      </c>
      <c r="L524" s="92" t="s">
        <v>3208</v>
      </c>
      <c r="M524" s="92" t="s">
        <v>3209</v>
      </c>
      <c r="N524" s="92" t="s">
        <v>40</v>
      </c>
      <c r="O524" s="94">
        <v>1350</v>
      </c>
      <c r="P524" s="92" t="s">
        <v>41</v>
      </c>
      <c r="Q524" s="93" t="s">
        <v>3210</v>
      </c>
      <c r="R524" s="93" t="s">
        <v>3211</v>
      </c>
      <c r="S524" s="92" t="s">
        <v>44</v>
      </c>
      <c r="T524" s="92" t="s">
        <v>45</v>
      </c>
      <c r="U524" s="93" t="s">
        <v>46</v>
      </c>
      <c r="V524" s="93">
        <f>O524*2.5/1000</f>
        <v>3.375</v>
      </c>
      <c r="W524" s="92"/>
      <c r="X524" s="92"/>
      <c r="Y524" s="92"/>
      <c r="Z524" s="92"/>
      <c r="AA524" s="73" t="s">
        <v>3212</v>
      </c>
      <c r="AB524" s="73" t="s">
        <v>934</v>
      </c>
      <c r="AC524" s="77">
        <v>44721</v>
      </c>
      <c r="AD524" s="157" t="s">
        <v>1807</v>
      </c>
    </row>
    <row r="525" spans="1:30" s="10" customFormat="1" ht="60" x14ac:dyDescent="0.25">
      <c r="A525" s="93" t="s">
        <v>3213</v>
      </c>
      <c r="B525" s="91">
        <v>43523</v>
      </c>
      <c r="C525" s="93" t="s">
        <v>3214</v>
      </c>
      <c r="D525" s="92" t="s">
        <v>200</v>
      </c>
      <c r="E525" s="92" t="s">
        <v>35</v>
      </c>
      <c r="F525" s="106">
        <v>43517</v>
      </c>
      <c r="G525" s="91">
        <v>49512</v>
      </c>
      <c r="H525" s="92" t="s">
        <v>3215</v>
      </c>
      <c r="I525" s="149" t="s">
        <v>3216</v>
      </c>
      <c r="J525" s="149">
        <v>40819225982</v>
      </c>
      <c r="K525" s="93" t="s">
        <v>3217</v>
      </c>
      <c r="L525" s="93" t="s">
        <v>3218</v>
      </c>
      <c r="M525" s="93" t="s">
        <v>3219</v>
      </c>
      <c r="N525" s="92" t="s">
        <v>638</v>
      </c>
      <c r="O525" s="94">
        <v>1620</v>
      </c>
      <c r="P525" s="92" t="s">
        <v>41</v>
      </c>
      <c r="Q525" s="320" t="s">
        <v>3220</v>
      </c>
      <c r="R525" s="321"/>
      <c r="S525" s="93" t="s">
        <v>369</v>
      </c>
      <c r="T525" s="92" t="s">
        <v>370</v>
      </c>
      <c r="U525" s="93" t="s">
        <v>3221</v>
      </c>
      <c r="V525" s="8"/>
      <c r="W525" s="8"/>
      <c r="X525" s="8"/>
      <c r="Y525" s="8"/>
      <c r="Z525" s="8"/>
      <c r="AA525" s="8" t="s">
        <v>3222</v>
      </c>
      <c r="AB525" s="8" t="s">
        <v>629</v>
      </c>
      <c r="AC525" s="7">
        <v>44623</v>
      </c>
      <c r="AD525" s="20" t="s">
        <v>3223</v>
      </c>
    </row>
    <row r="526" spans="1:30" s="10" customFormat="1" ht="135" x14ac:dyDescent="0.25">
      <c r="A526" s="93" t="s">
        <v>3224</v>
      </c>
      <c r="B526" s="91">
        <v>43521</v>
      </c>
      <c r="C526" s="93" t="s">
        <v>3225</v>
      </c>
      <c r="D526" s="92" t="s">
        <v>200</v>
      </c>
      <c r="E526" s="92" t="s">
        <v>35</v>
      </c>
      <c r="F526" s="106">
        <v>43517</v>
      </c>
      <c r="G526" s="91">
        <v>44926</v>
      </c>
      <c r="H526" s="93" t="s">
        <v>3226</v>
      </c>
      <c r="I526" s="149">
        <v>91214149</v>
      </c>
      <c r="J526" s="149">
        <v>82090863643</v>
      </c>
      <c r="K526" s="92" t="s">
        <v>3227</v>
      </c>
      <c r="L526" s="92" t="s">
        <v>3228</v>
      </c>
      <c r="M526" s="92" t="s">
        <v>3229</v>
      </c>
      <c r="N526" s="92" t="s">
        <v>40</v>
      </c>
      <c r="O526" s="94">
        <v>2321</v>
      </c>
      <c r="P526" s="92" t="s">
        <v>41</v>
      </c>
      <c r="Q526" s="93" t="s">
        <v>3230</v>
      </c>
      <c r="R526" s="93" t="s">
        <v>3231</v>
      </c>
      <c r="S526" s="92" t="s">
        <v>44</v>
      </c>
      <c r="T526" s="92" t="s">
        <v>45</v>
      </c>
      <c r="U526" s="93" t="s">
        <v>46</v>
      </c>
      <c r="V526" s="99">
        <f>O526*2.5/1000</f>
        <v>5.8025000000000002</v>
      </c>
      <c r="W526" s="198" t="s">
        <v>3232</v>
      </c>
      <c r="X526" s="199" t="s">
        <v>3233</v>
      </c>
      <c r="Y526" s="199" t="s">
        <v>246</v>
      </c>
      <c r="Z526" s="199" t="s">
        <v>3234</v>
      </c>
      <c r="AA526" s="73" t="s">
        <v>3235</v>
      </c>
      <c r="AB526" s="73" t="s">
        <v>135</v>
      </c>
      <c r="AC526" s="82">
        <v>44935</v>
      </c>
      <c r="AD526" s="157" t="s">
        <v>1807</v>
      </c>
    </row>
    <row r="527" spans="1:30" s="10" customFormat="1" ht="60" x14ac:dyDescent="0.25">
      <c r="A527" s="93" t="s">
        <v>3224</v>
      </c>
      <c r="B527" s="91">
        <v>43521</v>
      </c>
      <c r="C527" s="93" t="s">
        <v>3225</v>
      </c>
      <c r="D527" s="92" t="s">
        <v>200</v>
      </c>
      <c r="E527" s="92" t="s">
        <v>35</v>
      </c>
      <c r="F527" s="106">
        <v>43517</v>
      </c>
      <c r="G527" s="91">
        <v>44926</v>
      </c>
      <c r="H527" s="93" t="s">
        <v>3226</v>
      </c>
      <c r="I527" s="149">
        <v>91214149</v>
      </c>
      <c r="J527" s="149">
        <v>82090863643</v>
      </c>
      <c r="K527" s="92" t="s">
        <v>3227</v>
      </c>
      <c r="L527" s="92" t="s">
        <v>3236</v>
      </c>
      <c r="M527" s="92" t="s">
        <v>3237</v>
      </c>
      <c r="N527" s="92" t="s">
        <v>40</v>
      </c>
      <c r="O527" s="94">
        <v>456</v>
      </c>
      <c r="P527" s="92" t="s">
        <v>41</v>
      </c>
      <c r="Q527" s="93" t="s">
        <v>3238</v>
      </c>
      <c r="R527" s="93" t="s">
        <v>3239</v>
      </c>
      <c r="S527" s="92" t="s">
        <v>44</v>
      </c>
      <c r="T527" s="92" t="s">
        <v>45</v>
      </c>
      <c r="U527" s="93" t="s">
        <v>46</v>
      </c>
      <c r="V527" s="99">
        <f>O527*2.5/1000</f>
        <v>1.1399999999999999</v>
      </c>
      <c r="W527" s="200"/>
      <c r="X527" s="201"/>
      <c r="Y527" s="201"/>
      <c r="Z527" s="201"/>
      <c r="AA527" s="73" t="s">
        <v>3235</v>
      </c>
      <c r="AB527" s="73" t="s">
        <v>135</v>
      </c>
      <c r="AC527" s="82">
        <v>44935</v>
      </c>
      <c r="AD527" s="157" t="s">
        <v>1807</v>
      </c>
    </row>
    <row r="528" spans="1:30" s="104" customFormat="1" ht="60" x14ac:dyDescent="0.25">
      <c r="A528" s="93" t="s">
        <v>3240</v>
      </c>
      <c r="B528" s="91">
        <v>43522</v>
      </c>
      <c r="C528" s="93" t="s">
        <v>3241</v>
      </c>
      <c r="D528" s="92" t="s">
        <v>200</v>
      </c>
      <c r="E528" s="92" t="s">
        <v>35</v>
      </c>
      <c r="F528" s="106">
        <v>43517</v>
      </c>
      <c r="G528" s="91">
        <v>47698</v>
      </c>
      <c r="H528" s="93" t="s">
        <v>3242</v>
      </c>
      <c r="I528" s="149">
        <v>97548952</v>
      </c>
      <c r="J528" s="149">
        <v>46835283860</v>
      </c>
      <c r="K528" s="93" t="s">
        <v>3243</v>
      </c>
      <c r="L528" s="92" t="s">
        <v>2218</v>
      </c>
      <c r="M528" s="92" t="s">
        <v>2219</v>
      </c>
      <c r="N528" s="92" t="s">
        <v>40</v>
      </c>
      <c r="O528" s="180">
        <v>3116.5</v>
      </c>
      <c r="P528" s="92" t="s">
        <v>41</v>
      </c>
      <c r="Q528" s="93" t="s">
        <v>3244</v>
      </c>
      <c r="R528" s="93" t="s">
        <v>3245</v>
      </c>
      <c r="S528" s="92" t="s">
        <v>44</v>
      </c>
      <c r="T528" s="92" t="s">
        <v>45</v>
      </c>
      <c r="U528" s="93" t="s">
        <v>46</v>
      </c>
      <c r="V528" s="92">
        <f>O528*1/1000</f>
        <v>3.1164999999999998</v>
      </c>
      <c r="W528" s="92"/>
      <c r="X528" s="92"/>
      <c r="Y528" s="92"/>
      <c r="Z528" s="92"/>
      <c r="AA528" s="73" t="s">
        <v>3246</v>
      </c>
      <c r="AB528" s="73" t="s">
        <v>934</v>
      </c>
      <c r="AC528" s="77">
        <v>44699</v>
      </c>
      <c r="AD528" s="181" t="s">
        <v>3247</v>
      </c>
    </row>
    <row r="529" spans="1:30" s="104" customFormat="1" ht="60" x14ac:dyDescent="0.25">
      <c r="A529" s="93" t="s">
        <v>3248</v>
      </c>
      <c r="B529" s="91">
        <v>43521</v>
      </c>
      <c r="C529" s="93" t="s">
        <v>3249</v>
      </c>
      <c r="D529" s="92" t="s">
        <v>200</v>
      </c>
      <c r="E529" s="92" t="s">
        <v>35</v>
      </c>
      <c r="F529" s="106">
        <v>43517</v>
      </c>
      <c r="G529" s="91">
        <v>44052</v>
      </c>
      <c r="H529" s="104" t="s">
        <v>3250</v>
      </c>
      <c r="I529" s="149">
        <v>110015597</v>
      </c>
      <c r="J529" s="149">
        <v>12108990493</v>
      </c>
      <c r="K529" s="93" t="s">
        <v>3251</v>
      </c>
      <c r="L529" s="93" t="s">
        <v>3252</v>
      </c>
      <c r="M529" s="93" t="s">
        <v>3253</v>
      </c>
      <c r="N529" s="92" t="s">
        <v>195</v>
      </c>
      <c r="O529" s="94">
        <v>10000</v>
      </c>
      <c r="P529" s="92" t="s">
        <v>41</v>
      </c>
      <c r="Q529" s="93" t="s">
        <v>3254</v>
      </c>
      <c r="R529" s="93" t="s">
        <v>3255</v>
      </c>
      <c r="S529" s="92" t="s">
        <v>44</v>
      </c>
      <c r="T529" s="92" t="s">
        <v>45</v>
      </c>
      <c r="U529" s="93" t="s">
        <v>2886</v>
      </c>
      <c r="V529" s="92">
        <v>50</v>
      </c>
      <c r="W529" s="92"/>
      <c r="X529" s="92"/>
      <c r="Y529" s="92"/>
      <c r="Z529" s="92"/>
      <c r="AA529" s="32" t="s">
        <v>3256</v>
      </c>
      <c r="AB529" s="32" t="s">
        <v>430</v>
      </c>
      <c r="AC529" s="28">
        <v>44056</v>
      </c>
      <c r="AD529" s="74" t="s">
        <v>431</v>
      </c>
    </row>
    <row r="530" spans="1:30" s="111" customFormat="1" ht="60" x14ac:dyDescent="0.25">
      <c r="A530" s="99" t="s">
        <v>3257</v>
      </c>
      <c r="B530" s="117">
        <v>43523</v>
      </c>
      <c r="C530" s="99" t="s">
        <v>3258</v>
      </c>
      <c r="D530" s="99" t="s">
        <v>294</v>
      </c>
      <c r="E530" s="100" t="s">
        <v>35</v>
      </c>
      <c r="F530" s="109">
        <v>43518</v>
      </c>
      <c r="G530" s="117">
        <v>43670</v>
      </c>
      <c r="H530" s="99" t="s">
        <v>3259</v>
      </c>
      <c r="I530" s="190">
        <v>110020213</v>
      </c>
      <c r="J530" s="190">
        <v>81082306262</v>
      </c>
      <c r="K530" s="100" t="s">
        <v>3260</v>
      </c>
      <c r="L530" s="99" t="s">
        <v>3261</v>
      </c>
      <c r="M530" s="99" t="s">
        <v>3262</v>
      </c>
      <c r="N530" s="100" t="s">
        <v>195</v>
      </c>
      <c r="O530" s="118">
        <v>9400</v>
      </c>
      <c r="P530" s="100" t="s">
        <v>41</v>
      </c>
      <c r="Q530" s="99" t="s">
        <v>3263</v>
      </c>
      <c r="R530" s="99" t="s">
        <v>3264</v>
      </c>
      <c r="S530" s="100" t="s">
        <v>44</v>
      </c>
      <c r="T530" s="100" t="s">
        <v>45</v>
      </c>
      <c r="U530" s="99" t="s">
        <v>3265</v>
      </c>
      <c r="V530" s="100">
        <v>50</v>
      </c>
      <c r="W530" s="100"/>
      <c r="X530" s="100"/>
      <c r="Y530" s="100"/>
      <c r="Z530" s="100"/>
      <c r="AA530" s="72" t="s">
        <v>3266</v>
      </c>
      <c r="AB530" s="73" t="s">
        <v>768</v>
      </c>
      <c r="AC530" s="77">
        <v>43713</v>
      </c>
      <c r="AD530" s="74" t="s">
        <v>431</v>
      </c>
    </row>
    <row r="531" spans="1:30" s="10" customFormat="1" ht="60" x14ac:dyDescent="0.25">
      <c r="A531" s="9" t="s">
        <v>3267</v>
      </c>
      <c r="B531" s="28">
        <v>43523</v>
      </c>
      <c r="C531" s="42" t="s">
        <v>3268</v>
      </c>
      <c r="D531" s="8" t="s">
        <v>200</v>
      </c>
      <c r="E531" s="32" t="s">
        <v>35</v>
      </c>
      <c r="F531" s="38">
        <v>43518</v>
      </c>
      <c r="G531" s="7">
        <v>47284</v>
      </c>
      <c r="H531" s="9" t="s">
        <v>3269</v>
      </c>
      <c r="I531" s="13">
        <v>92246249</v>
      </c>
      <c r="J531" s="13">
        <v>62999419360</v>
      </c>
      <c r="K531" s="8" t="s">
        <v>3270</v>
      </c>
      <c r="L531" s="9" t="s">
        <v>3271</v>
      </c>
      <c r="M531" s="9" t="s">
        <v>3272</v>
      </c>
      <c r="N531" s="8" t="s">
        <v>479</v>
      </c>
      <c r="O531" s="15">
        <v>16979</v>
      </c>
      <c r="P531" s="32" t="s">
        <v>1124</v>
      </c>
      <c r="Q531" s="9" t="s">
        <v>3273</v>
      </c>
      <c r="R531" s="9" t="s">
        <v>3274</v>
      </c>
      <c r="S531" s="8" t="s">
        <v>44</v>
      </c>
      <c r="T531" s="8" t="s">
        <v>45</v>
      </c>
      <c r="U531" s="9" t="s">
        <v>60</v>
      </c>
      <c r="V531" s="8">
        <v>49</v>
      </c>
      <c r="W531" s="8"/>
      <c r="X531" s="8"/>
      <c r="Y531" s="8"/>
      <c r="Z531" s="8"/>
      <c r="AA531" s="8"/>
      <c r="AB531" s="8"/>
      <c r="AC531" s="8"/>
      <c r="AD531" s="39"/>
    </row>
    <row r="532" spans="1:30" s="75" customFormat="1" ht="60" x14ac:dyDescent="0.25">
      <c r="A532" s="99" t="s">
        <v>3275</v>
      </c>
      <c r="B532" s="117">
        <v>43523</v>
      </c>
      <c r="C532" s="99" t="s">
        <v>3276</v>
      </c>
      <c r="D532" s="99" t="s">
        <v>2003</v>
      </c>
      <c r="E532" s="100" t="s">
        <v>35</v>
      </c>
      <c r="F532" s="109">
        <v>43518</v>
      </c>
      <c r="G532" s="117">
        <v>44593</v>
      </c>
      <c r="H532" s="99" t="s">
        <v>3277</v>
      </c>
      <c r="I532" s="190" t="s">
        <v>3278</v>
      </c>
      <c r="J532" s="190" t="s">
        <v>3279</v>
      </c>
      <c r="K532" s="100" t="s">
        <v>3280</v>
      </c>
      <c r="L532" s="100" t="s">
        <v>3281</v>
      </c>
      <c r="M532" s="100" t="s">
        <v>3282</v>
      </c>
      <c r="N532" s="100" t="s">
        <v>40</v>
      </c>
      <c r="O532" s="118">
        <v>10000</v>
      </c>
      <c r="P532" s="100" t="s">
        <v>41</v>
      </c>
      <c r="Q532" s="99" t="s">
        <v>3283</v>
      </c>
      <c r="R532" s="99" t="s">
        <v>3284</v>
      </c>
      <c r="S532" s="100" t="s">
        <v>44</v>
      </c>
      <c r="T532" s="100" t="s">
        <v>45</v>
      </c>
      <c r="U532" s="99" t="s">
        <v>46</v>
      </c>
      <c r="V532" s="100">
        <v>200</v>
      </c>
      <c r="W532" s="73"/>
      <c r="X532" s="73"/>
      <c r="Y532" s="73"/>
      <c r="Z532" s="73"/>
      <c r="AA532" s="72" t="s">
        <v>3285</v>
      </c>
      <c r="AB532" s="73" t="s">
        <v>103</v>
      </c>
      <c r="AC532" s="77">
        <v>44620</v>
      </c>
      <c r="AD532" s="74" t="s">
        <v>431</v>
      </c>
    </row>
    <row r="533" spans="1:30" s="10" customFormat="1" ht="60" x14ac:dyDescent="0.25">
      <c r="A533" s="8" t="s">
        <v>3286</v>
      </c>
      <c r="B533" s="28">
        <v>43524</v>
      </c>
      <c r="C533" s="42" t="s">
        <v>3287</v>
      </c>
      <c r="D533" s="9" t="s">
        <v>2801</v>
      </c>
      <c r="E533" s="32" t="s">
        <v>35</v>
      </c>
      <c r="F533" s="38">
        <v>43518</v>
      </c>
      <c r="G533" s="7">
        <v>47217</v>
      </c>
      <c r="H533" s="8" t="s">
        <v>3288</v>
      </c>
      <c r="I533" s="13" t="s">
        <v>3289</v>
      </c>
      <c r="J533" s="13">
        <v>63817451696</v>
      </c>
      <c r="K533" s="9" t="s">
        <v>3290</v>
      </c>
      <c r="L533" s="9" t="s">
        <v>3291</v>
      </c>
      <c r="M533" s="9" t="s">
        <v>3292</v>
      </c>
      <c r="N533" s="8" t="s">
        <v>479</v>
      </c>
      <c r="O533" s="15">
        <v>9360</v>
      </c>
      <c r="P533" s="32" t="s">
        <v>1124</v>
      </c>
      <c r="Q533" s="9" t="s">
        <v>3293</v>
      </c>
      <c r="R533" s="9" t="s">
        <v>3294</v>
      </c>
      <c r="S533" s="8" t="s">
        <v>44</v>
      </c>
      <c r="T533" s="8" t="s">
        <v>45</v>
      </c>
      <c r="U533" s="9" t="s">
        <v>60</v>
      </c>
      <c r="V533" s="8">
        <v>25</v>
      </c>
      <c r="W533" s="8"/>
      <c r="X533" s="8"/>
      <c r="Y533" s="8"/>
      <c r="Z533" s="8"/>
      <c r="AA533" s="8"/>
      <c r="AB533" s="8"/>
      <c r="AC533" s="8"/>
      <c r="AD533" s="39" t="s">
        <v>279</v>
      </c>
    </row>
    <row r="534" spans="1:30" s="10" customFormat="1" ht="60" x14ac:dyDescent="0.25">
      <c r="A534" s="8" t="s">
        <v>3286</v>
      </c>
      <c r="B534" s="28">
        <v>43524</v>
      </c>
      <c r="C534" s="42" t="s">
        <v>3287</v>
      </c>
      <c r="D534" s="9" t="s">
        <v>2801</v>
      </c>
      <c r="E534" s="32" t="s">
        <v>35</v>
      </c>
      <c r="F534" s="38">
        <v>43518</v>
      </c>
      <c r="G534" s="7">
        <v>47217</v>
      </c>
      <c r="H534" s="8" t="s">
        <v>3288</v>
      </c>
      <c r="I534" s="13" t="s">
        <v>3289</v>
      </c>
      <c r="J534" s="13">
        <v>63817451696</v>
      </c>
      <c r="K534" s="9" t="s">
        <v>3290</v>
      </c>
      <c r="L534" s="9" t="s">
        <v>3295</v>
      </c>
      <c r="M534" s="9" t="s">
        <v>3296</v>
      </c>
      <c r="N534" s="8" t="s">
        <v>479</v>
      </c>
      <c r="O534" s="15">
        <v>6580</v>
      </c>
      <c r="P534" s="32" t="s">
        <v>1124</v>
      </c>
      <c r="Q534" s="9" t="s">
        <v>3297</v>
      </c>
      <c r="R534" s="9" t="s">
        <v>3298</v>
      </c>
      <c r="S534" s="8" t="s">
        <v>44</v>
      </c>
      <c r="T534" s="8" t="s">
        <v>45</v>
      </c>
      <c r="U534" s="9" t="s">
        <v>60</v>
      </c>
      <c r="V534" s="8">
        <v>25</v>
      </c>
      <c r="W534" s="8"/>
      <c r="X534" s="8"/>
      <c r="Y534" s="8"/>
      <c r="Z534" s="8"/>
      <c r="AA534" s="8"/>
      <c r="AB534" s="8"/>
      <c r="AC534" s="8"/>
      <c r="AD534" s="39" t="s">
        <v>279</v>
      </c>
    </row>
    <row r="535" spans="1:30" s="10" customFormat="1" ht="60" x14ac:dyDescent="0.25">
      <c r="A535" s="8" t="s">
        <v>3286</v>
      </c>
      <c r="B535" s="28">
        <v>43524</v>
      </c>
      <c r="C535" s="42" t="s">
        <v>3287</v>
      </c>
      <c r="D535" s="9" t="s">
        <v>2801</v>
      </c>
      <c r="E535" s="32" t="s">
        <v>35</v>
      </c>
      <c r="F535" s="38">
        <v>43518</v>
      </c>
      <c r="G535" s="7">
        <v>47217</v>
      </c>
      <c r="H535" s="8" t="s">
        <v>3288</v>
      </c>
      <c r="I535" s="13" t="s">
        <v>3289</v>
      </c>
      <c r="J535" s="13">
        <v>63817451696</v>
      </c>
      <c r="K535" s="9" t="s">
        <v>3290</v>
      </c>
      <c r="L535" s="9" t="s">
        <v>3299</v>
      </c>
      <c r="M535" s="9" t="s">
        <v>3300</v>
      </c>
      <c r="N535" s="8" t="s">
        <v>479</v>
      </c>
      <c r="O535" s="15">
        <v>5504</v>
      </c>
      <c r="P535" s="32" t="s">
        <v>1124</v>
      </c>
      <c r="Q535" s="9" t="s">
        <v>3301</v>
      </c>
      <c r="R535" s="9" t="s">
        <v>3302</v>
      </c>
      <c r="S535" s="8" t="s">
        <v>44</v>
      </c>
      <c r="T535" s="8" t="s">
        <v>45</v>
      </c>
      <c r="U535" s="9" t="s">
        <v>60</v>
      </c>
      <c r="V535" s="8">
        <v>25</v>
      </c>
      <c r="W535" s="8"/>
      <c r="X535" s="8"/>
      <c r="Y535" s="8"/>
      <c r="Z535" s="8"/>
      <c r="AA535" s="8"/>
      <c r="AB535" s="8"/>
      <c r="AC535" s="8"/>
      <c r="AD535" s="39" t="s">
        <v>279</v>
      </c>
    </row>
    <row r="536" spans="1:30" s="10" customFormat="1" ht="60" x14ac:dyDescent="0.25">
      <c r="A536" s="8" t="s">
        <v>3286</v>
      </c>
      <c r="B536" s="28">
        <v>43524</v>
      </c>
      <c r="C536" s="42" t="s">
        <v>3287</v>
      </c>
      <c r="D536" s="9" t="s">
        <v>2801</v>
      </c>
      <c r="E536" s="32" t="s">
        <v>35</v>
      </c>
      <c r="F536" s="38">
        <v>43518</v>
      </c>
      <c r="G536" s="7">
        <v>47217</v>
      </c>
      <c r="H536" s="8" t="s">
        <v>3288</v>
      </c>
      <c r="I536" s="13" t="s">
        <v>3289</v>
      </c>
      <c r="J536" s="13">
        <v>63817451696</v>
      </c>
      <c r="K536" s="9" t="s">
        <v>3290</v>
      </c>
      <c r="L536" s="9" t="s">
        <v>3303</v>
      </c>
      <c r="M536" s="9" t="s">
        <v>3304</v>
      </c>
      <c r="N536" s="8" t="s">
        <v>479</v>
      </c>
      <c r="O536" s="15">
        <v>8556</v>
      </c>
      <c r="P536" s="32" t="s">
        <v>1124</v>
      </c>
      <c r="Q536" s="9" t="s">
        <v>3305</v>
      </c>
      <c r="R536" s="9" t="s">
        <v>3306</v>
      </c>
      <c r="S536" s="8" t="s">
        <v>44</v>
      </c>
      <c r="T536" s="8" t="s">
        <v>45</v>
      </c>
      <c r="U536" s="9" t="s">
        <v>60</v>
      </c>
      <c r="V536" s="8">
        <v>25</v>
      </c>
      <c r="W536" s="8"/>
      <c r="X536" s="8"/>
      <c r="Y536" s="8"/>
      <c r="Z536" s="8"/>
      <c r="AA536" s="8"/>
      <c r="AB536" s="8"/>
      <c r="AC536" s="8"/>
      <c r="AD536" s="39" t="s">
        <v>279</v>
      </c>
    </row>
    <row r="537" spans="1:30" s="10" customFormat="1" ht="60" x14ac:dyDescent="0.25">
      <c r="A537" s="8" t="s">
        <v>3286</v>
      </c>
      <c r="B537" s="28">
        <v>43524</v>
      </c>
      <c r="C537" s="42" t="s">
        <v>3287</v>
      </c>
      <c r="D537" s="9" t="s">
        <v>2801</v>
      </c>
      <c r="E537" s="32" t="s">
        <v>35</v>
      </c>
      <c r="F537" s="38">
        <v>43518</v>
      </c>
      <c r="G537" s="7">
        <v>50574</v>
      </c>
      <c r="H537" s="8" t="s">
        <v>3288</v>
      </c>
      <c r="I537" s="13" t="s">
        <v>3289</v>
      </c>
      <c r="J537" s="13">
        <v>63817451696</v>
      </c>
      <c r="K537" s="9" t="s">
        <v>3290</v>
      </c>
      <c r="L537" s="9" t="s">
        <v>3307</v>
      </c>
      <c r="M537" s="9" t="s">
        <v>3308</v>
      </c>
      <c r="N537" s="8" t="s">
        <v>479</v>
      </c>
      <c r="O537" s="15">
        <v>10000</v>
      </c>
      <c r="P537" s="32" t="s">
        <v>1124</v>
      </c>
      <c r="Q537" s="9" t="s">
        <v>3309</v>
      </c>
      <c r="R537" s="9" t="s">
        <v>3310</v>
      </c>
      <c r="S537" s="8" t="s">
        <v>486</v>
      </c>
      <c r="T537" s="8" t="s">
        <v>45</v>
      </c>
      <c r="U537" s="9" t="s">
        <v>60</v>
      </c>
      <c r="V537" s="8">
        <v>25</v>
      </c>
      <c r="W537" s="8"/>
      <c r="X537" s="8"/>
      <c r="Y537" s="8"/>
      <c r="Z537" s="8"/>
      <c r="AA537" s="8"/>
      <c r="AB537" s="8"/>
      <c r="AC537" s="8"/>
      <c r="AD537" s="39" t="s">
        <v>279</v>
      </c>
    </row>
    <row r="538" spans="1:30" s="10" customFormat="1" ht="60" x14ac:dyDescent="0.25">
      <c r="A538" s="8" t="s">
        <v>3286</v>
      </c>
      <c r="B538" s="28">
        <v>43775</v>
      </c>
      <c r="C538" s="42" t="s">
        <v>3287</v>
      </c>
      <c r="D538" s="9" t="s">
        <v>2801</v>
      </c>
      <c r="E538" s="32" t="s">
        <v>35</v>
      </c>
      <c r="F538" s="38">
        <v>43773</v>
      </c>
      <c r="G538" s="7">
        <v>49297</v>
      </c>
      <c r="H538" s="8" t="s">
        <v>3288</v>
      </c>
      <c r="I538" s="13" t="s">
        <v>3289</v>
      </c>
      <c r="J538" s="13">
        <v>63817451696</v>
      </c>
      <c r="K538" s="9" t="s">
        <v>3290</v>
      </c>
      <c r="L538" s="9" t="s">
        <v>3311</v>
      </c>
      <c r="M538" s="9" t="s">
        <v>3312</v>
      </c>
      <c r="N538" s="8" t="s">
        <v>479</v>
      </c>
      <c r="O538" s="15">
        <v>10000</v>
      </c>
      <c r="P538" s="32" t="s">
        <v>1124</v>
      </c>
      <c r="Q538" s="9" t="s">
        <v>3313</v>
      </c>
      <c r="R538" s="9" t="s">
        <v>3314</v>
      </c>
      <c r="S538" s="8" t="s">
        <v>44</v>
      </c>
      <c r="T538" s="8" t="s">
        <v>45</v>
      </c>
      <c r="U538" s="9" t="s">
        <v>60</v>
      </c>
      <c r="V538" s="9" t="s">
        <v>3315</v>
      </c>
      <c r="W538" s="9" t="s">
        <v>3316</v>
      </c>
      <c r="X538" s="8" t="s">
        <v>3317</v>
      </c>
      <c r="Y538" s="8" t="s">
        <v>1281</v>
      </c>
      <c r="Z538" s="7">
        <v>43773</v>
      </c>
      <c r="AA538" s="8"/>
      <c r="AB538" s="8"/>
      <c r="AC538" s="8"/>
      <c r="AD538" s="39" t="s">
        <v>279</v>
      </c>
    </row>
    <row r="539" spans="1:30" s="10" customFormat="1" ht="60" x14ac:dyDescent="0.25">
      <c r="A539" s="8" t="s">
        <v>3286</v>
      </c>
      <c r="B539" s="28">
        <v>43775</v>
      </c>
      <c r="C539" s="42" t="s">
        <v>3287</v>
      </c>
      <c r="D539" s="9" t="s">
        <v>2801</v>
      </c>
      <c r="E539" s="32" t="s">
        <v>35</v>
      </c>
      <c r="F539" s="38">
        <v>43773</v>
      </c>
      <c r="G539" s="7">
        <v>49297</v>
      </c>
      <c r="H539" s="8" t="s">
        <v>3288</v>
      </c>
      <c r="I539" s="13" t="s">
        <v>3289</v>
      </c>
      <c r="J539" s="13">
        <v>63817451696</v>
      </c>
      <c r="K539" s="9" t="s">
        <v>3290</v>
      </c>
      <c r="L539" s="9" t="s">
        <v>3318</v>
      </c>
      <c r="M539" s="9" t="s">
        <v>3319</v>
      </c>
      <c r="N539" s="8" t="s">
        <v>479</v>
      </c>
      <c r="O539" s="15">
        <v>10000</v>
      </c>
      <c r="P539" s="32" t="s">
        <v>1124</v>
      </c>
      <c r="Q539" s="9" t="s">
        <v>3320</v>
      </c>
      <c r="R539" s="9" t="s">
        <v>3321</v>
      </c>
      <c r="S539" s="8" t="s">
        <v>44</v>
      </c>
      <c r="T539" s="8" t="s">
        <v>45</v>
      </c>
      <c r="U539" s="9" t="s">
        <v>1011</v>
      </c>
      <c r="V539" s="9">
        <v>25</v>
      </c>
      <c r="W539" s="9" t="s">
        <v>3322</v>
      </c>
      <c r="X539" s="8" t="s">
        <v>3317</v>
      </c>
      <c r="Y539" s="8" t="s">
        <v>1281</v>
      </c>
      <c r="Z539" s="7">
        <v>43773</v>
      </c>
      <c r="AA539" s="8"/>
      <c r="AB539" s="8"/>
      <c r="AC539" s="8"/>
      <c r="AD539" s="39" t="s">
        <v>279</v>
      </c>
    </row>
    <row r="540" spans="1:30" s="10" customFormat="1" ht="60" x14ac:dyDescent="0.25">
      <c r="A540" s="8" t="s">
        <v>3323</v>
      </c>
      <c r="B540" s="28">
        <v>43528</v>
      </c>
      <c r="C540" s="42" t="s">
        <v>3324</v>
      </c>
      <c r="D540" s="8" t="s">
        <v>200</v>
      </c>
      <c r="E540" s="32" t="s">
        <v>35</v>
      </c>
      <c r="F540" s="7">
        <v>43521</v>
      </c>
      <c r="G540" s="7">
        <v>46184</v>
      </c>
      <c r="H540" s="9" t="s">
        <v>3325</v>
      </c>
      <c r="I540" s="13">
        <v>100008859</v>
      </c>
      <c r="J540" s="13" t="s">
        <v>3326</v>
      </c>
      <c r="K540" s="9" t="s">
        <v>3327</v>
      </c>
      <c r="L540" s="9" t="s">
        <v>3328</v>
      </c>
      <c r="M540" s="9" t="s">
        <v>3329</v>
      </c>
      <c r="N540" s="8" t="s">
        <v>590</v>
      </c>
      <c r="O540" s="15">
        <v>2200</v>
      </c>
      <c r="P540" s="32" t="s">
        <v>1124</v>
      </c>
      <c r="Q540" s="9" t="s">
        <v>3330</v>
      </c>
      <c r="R540" s="9" t="s">
        <v>3331</v>
      </c>
      <c r="S540" s="8" t="s">
        <v>44</v>
      </c>
      <c r="T540" s="8" t="s">
        <v>45</v>
      </c>
      <c r="U540" s="9" t="s">
        <v>60</v>
      </c>
      <c r="V540" s="8">
        <v>50</v>
      </c>
      <c r="W540" s="8"/>
      <c r="X540" s="8"/>
      <c r="Y540" s="8"/>
      <c r="Z540" s="8"/>
      <c r="AA540" s="8"/>
      <c r="AB540" s="8"/>
      <c r="AC540" s="8"/>
      <c r="AD540" s="39" t="s">
        <v>279</v>
      </c>
    </row>
    <row r="541" spans="1:30" s="10" customFormat="1" ht="60" x14ac:dyDescent="0.25">
      <c r="A541" s="8" t="s">
        <v>3323</v>
      </c>
      <c r="B541" s="28">
        <v>43528</v>
      </c>
      <c r="C541" s="42" t="s">
        <v>3324</v>
      </c>
      <c r="D541" s="8" t="s">
        <v>200</v>
      </c>
      <c r="E541" s="32" t="s">
        <v>35</v>
      </c>
      <c r="F541" s="7">
        <v>43521</v>
      </c>
      <c r="G541" s="7">
        <v>46184</v>
      </c>
      <c r="H541" s="9" t="s">
        <v>3325</v>
      </c>
      <c r="I541" s="13">
        <v>100008859</v>
      </c>
      <c r="J541" s="13" t="s">
        <v>3326</v>
      </c>
      <c r="K541" s="9" t="s">
        <v>3327</v>
      </c>
      <c r="L541" s="9" t="s">
        <v>3332</v>
      </c>
      <c r="M541" s="9" t="s">
        <v>3333</v>
      </c>
      <c r="N541" s="8" t="s">
        <v>590</v>
      </c>
      <c r="O541" s="15">
        <v>1100</v>
      </c>
      <c r="P541" s="32" t="s">
        <v>1124</v>
      </c>
      <c r="Q541" s="9" t="s">
        <v>3334</v>
      </c>
      <c r="R541" s="9" t="s">
        <v>3335</v>
      </c>
      <c r="S541" s="8" t="s">
        <v>44</v>
      </c>
      <c r="T541" s="8" t="s">
        <v>45</v>
      </c>
      <c r="U541" s="9" t="s">
        <v>60</v>
      </c>
      <c r="V541" s="8">
        <v>50</v>
      </c>
      <c r="W541" s="8"/>
      <c r="X541" s="8"/>
      <c r="Y541" s="8"/>
      <c r="Z541" s="8"/>
      <c r="AA541" s="8"/>
      <c r="AB541" s="8"/>
      <c r="AC541" s="8"/>
      <c r="AD541" s="39" t="s">
        <v>279</v>
      </c>
    </row>
    <row r="542" spans="1:30" s="10" customFormat="1" ht="75" x14ac:dyDescent="0.25">
      <c r="A542" s="8" t="s">
        <v>3336</v>
      </c>
      <c r="B542" s="28">
        <v>43536</v>
      </c>
      <c r="C542" s="42" t="s">
        <v>3337</v>
      </c>
      <c r="D542" s="9" t="s">
        <v>2003</v>
      </c>
      <c r="E542" s="32" t="s">
        <v>35</v>
      </c>
      <c r="F542" s="7">
        <v>43530</v>
      </c>
      <c r="G542" s="7">
        <v>48719</v>
      </c>
      <c r="H542" s="10" t="s">
        <v>3338</v>
      </c>
      <c r="I542" s="13" t="s">
        <v>3339</v>
      </c>
      <c r="J542" s="13">
        <v>37421257451</v>
      </c>
      <c r="K542" s="9" t="s">
        <v>3340</v>
      </c>
      <c r="L542" s="9" t="s">
        <v>3341</v>
      </c>
      <c r="M542" s="9" t="s">
        <v>3342</v>
      </c>
      <c r="N542" s="8" t="s">
        <v>996</v>
      </c>
      <c r="O542" s="15">
        <v>7343</v>
      </c>
      <c r="P542" s="32" t="s">
        <v>1124</v>
      </c>
      <c r="Q542" s="295" t="s">
        <v>3343</v>
      </c>
      <c r="R542" s="296"/>
      <c r="S542" s="9" t="s">
        <v>369</v>
      </c>
      <c r="T542" s="8" t="s">
        <v>370</v>
      </c>
      <c r="U542" s="9" t="s">
        <v>3344</v>
      </c>
      <c r="V542" s="63"/>
      <c r="W542" s="8"/>
      <c r="X542" s="8"/>
      <c r="Y542" s="8"/>
      <c r="Z542" s="8"/>
      <c r="AA542" s="8"/>
      <c r="AB542" s="8"/>
      <c r="AC542" s="8"/>
      <c r="AD542" s="39"/>
    </row>
    <row r="543" spans="1:30" s="10" customFormat="1" ht="60" x14ac:dyDescent="0.25">
      <c r="A543" s="8" t="s">
        <v>3345</v>
      </c>
      <c r="B543" s="28">
        <v>43537</v>
      </c>
      <c r="C543" s="42" t="s">
        <v>3346</v>
      </c>
      <c r="D543" s="9" t="s">
        <v>1822</v>
      </c>
      <c r="E543" s="32" t="s">
        <v>35</v>
      </c>
      <c r="F543" s="7">
        <v>43531</v>
      </c>
      <c r="G543" s="7">
        <v>46935</v>
      </c>
      <c r="H543" s="9" t="s">
        <v>2827</v>
      </c>
      <c r="I543" s="13">
        <v>92188524</v>
      </c>
      <c r="J543" s="13">
        <v>48598243732</v>
      </c>
      <c r="K543" s="8" t="s">
        <v>2828</v>
      </c>
      <c r="L543" s="8" t="s">
        <v>3347</v>
      </c>
      <c r="M543" s="8" t="s">
        <v>3348</v>
      </c>
      <c r="N543" s="8" t="s">
        <v>40</v>
      </c>
      <c r="O543" s="15">
        <v>4400</v>
      </c>
      <c r="P543" s="32" t="s">
        <v>1124</v>
      </c>
      <c r="Q543" s="9" t="s">
        <v>3349</v>
      </c>
      <c r="R543" s="9" t="s">
        <v>3350</v>
      </c>
      <c r="S543" s="8" t="s">
        <v>44</v>
      </c>
      <c r="T543" s="8" t="s">
        <v>45</v>
      </c>
      <c r="U543" s="9" t="s">
        <v>60</v>
      </c>
      <c r="V543" s="63">
        <f>O543*2.5/1000</f>
        <v>11</v>
      </c>
      <c r="W543" s="8"/>
      <c r="X543" s="8"/>
      <c r="Y543" s="8"/>
      <c r="Z543" s="8"/>
      <c r="AA543" s="8"/>
      <c r="AB543" s="8"/>
      <c r="AC543" s="8"/>
      <c r="AD543" s="39" t="s">
        <v>279</v>
      </c>
    </row>
    <row r="544" spans="1:30" s="10" customFormat="1" ht="90" x14ac:dyDescent="0.25">
      <c r="A544" s="8" t="s">
        <v>3345</v>
      </c>
      <c r="B544" s="28">
        <v>43537</v>
      </c>
      <c r="C544" s="42" t="s">
        <v>3346</v>
      </c>
      <c r="D544" s="9" t="s">
        <v>1822</v>
      </c>
      <c r="E544" s="32" t="s">
        <v>35</v>
      </c>
      <c r="F544" s="7">
        <v>43531</v>
      </c>
      <c r="G544" s="7">
        <v>46935</v>
      </c>
      <c r="H544" s="9" t="s">
        <v>2827</v>
      </c>
      <c r="I544" s="13">
        <v>92188524</v>
      </c>
      <c r="J544" s="13">
        <v>48598243732</v>
      </c>
      <c r="K544" s="8" t="s">
        <v>2828</v>
      </c>
      <c r="L544" s="8" t="s">
        <v>3351</v>
      </c>
      <c r="M544" s="8" t="s">
        <v>3352</v>
      </c>
      <c r="N544" s="8" t="s">
        <v>40</v>
      </c>
      <c r="O544" s="15">
        <v>3629</v>
      </c>
      <c r="P544" s="32" t="s">
        <v>1124</v>
      </c>
      <c r="Q544" s="9" t="s">
        <v>3353</v>
      </c>
      <c r="R544" s="9" t="s">
        <v>3354</v>
      </c>
      <c r="S544" s="8" t="s">
        <v>44</v>
      </c>
      <c r="T544" s="8" t="s">
        <v>45</v>
      </c>
      <c r="U544" s="9" t="s">
        <v>60</v>
      </c>
      <c r="V544" s="63">
        <f>O544*2.5/1000</f>
        <v>9.0724999999999998</v>
      </c>
      <c r="W544" s="8"/>
      <c r="X544" s="8"/>
      <c r="Y544" s="8"/>
      <c r="Z544" s="8"/>
      <c r="AA544" s="8"/>
      <c r="AB544" s="8"/>
      <c r="AC544" s="8"/>
      <c r="AD544" s="39" t="s">
        <v>279</v>
      </c>
    </row>
    <row r="545" spans="1:30" s="56" customFormat="1" ht="60" x14ac:dyDescent="0.25">
      <c r="A545" s="93" t="s">
        <v>3355</v>
      </c>
      <c r="B545" s="106">
        <v>43558</v>
      </c>
      <c r="C545" s="93" t="s">
        <v>3356</v>
      </c>
      <c r="D545" s="93" t="s">
        <v>2483</v>
      </c>
      <c r="E545" s="93" t="s">
        <v>35</v>
      </c>
      <c r="F545" s="106">
        <v>43543</v>
      </c>
      <c r="G545" s="106">
        <v>45789</v>
      </c>
      <c r="H545" s="138" t="s">
        <v>3357</v>
      </c>
      <c r="I545" s="186">
        <v>91697867</v>
      </c>
      <c r="J545" s="186">
        <v>60334044138</v>
      </c>
      <c r="K545" s="93" t="s">
        <v>3358</v>
      </c>
      <c r="L545" s="93" t="s">
        <v>3359</v>
      </c>
      <c r="M545" s="93" t="s">
        <v>3360</v>
      </c>
      <c r="N545" s="93" t="s">
        <v>590</v>
      </c>
      <c r="O545" s="115">
        <v>3634</v>
      </c>
      <c r="P545" s="92" t="s">
        <v>41</v>
      </c>
      <c r="Q545" s="93" t="s">
        <v>3361</v>
      </c>
      <c r="R545" s="93" t="s">
        <v>3362</v>
      </c>
      <c r="S545" s="93" t="s">
        <v>44</v>
      </c>
      <c r="T545" s="93" t="s">
        <v>45</v>
      </c>
      <c r="U545" s="93" t="s">
        <v>46</v>
      </c>
      <c r="V545" s="93">
        <v>50</v>
      </c>
      <c r="W545" s="9"/>
      <c r="X545" s="9"/>
      <c r="Y545" s="9"/>
      <c r="Z545" s="9"/>
      <c r="AA545" s="72" t="s">
        <v>3363</v>
      </c>
      <c r="AB545" s="72" t="s">
        <v>350</v>
      </c>
      <c r="AC545" s="71">
        <v>44225</v>
      </c>
      <c r="AD545" s="20" t="s">
        <v>3364</v>
      </c>
    </row>
    <row r="546" spans="1:30" s="113" customFormat="1" ht="45" x14ac:dyDescent="0.25">
      <c r="A546" s="99" t="s">
        <v>3365</v>
      </c>
      <c r="B546" s="109">
        <v>43557</v>
      </c>
      <c r="C546" s="99" t="s">
        <v>3366</v>
      </c>
      <c r="D546" s="99" t="s">
        <v>2483</v>
      </c>
      <c r="E546" s="99" t="s">
        <v>35</v>
      </c>
      <c r="F546" s="109">
        <v>43544</v>
      </c>
      <c r="G546" s="109">
        <v>43778</v>
      </c>
      <c r="H546" s="99" t="s">
        <v>3367</v>
      </c>
      <c r="I546" s="187">
        <v>90370953</v>
      </c>
      <c r="J546" s="190" t="s">
        <v>3368</v>
      </c>
      <c r="K546" s="99" t="s">
        <v>3369</v>
      </c>
      <c r="L546" s="99" t="s">
        <v>3370</v>
      </c>
      <c r="M546" s="99" t="s">
        <v>3371</v>
      </c>
      <c r="N546" s="99" t="s">
        <v>3372</v>
      </c>
      <c r="O546" s="119">
        <v>28.19</v>
      </c>
      <c r="P546" s="100" t="s">
        <v>41</v>
      </c>
      <c r="Q546" s="290" t="s">
        <v>3373</v>
      </c>
      <c r="R546" s="291"/>
      <c r="S546" s="99" t="s">
        <v>369</v>
      </c>
      <c r="T546" s="99" t="s">
        <v>370</v>
      </c>
      <c r="U546" s="99" t="s">
        <v>3374</v>
      </c>
      <c r="V546" s="99"/>
      <c r="W546" s="99"/>
      <c r="X546" s="99"/>
      <c r="Y546" s="99"/>
      <c r="Z546" s="99"/>
      <c r="AA546" s="72" t="s">
        <v>3375</v>
      </c>
      <c r="AB546" s="72" t="s">
        <v>768</v>
      </c>
      <c r="AC546" s="71">
        <v>43783</v>
      </c>
      <c r="AD546" s="74" t="s">
        <v>3376</v>
      </c>
    </row>
    <row r="547" spans="1:30" s="113" customFormat="1" ht="60" x14ac:dyDescent="0.25">
      <c r="A547" s="99" t="s">
        <v>3377</v>
      </c>
      <c r="B547" s="109">
        <v>43557</v>
      </c>
      <c r="C547" s="99" t="s">
        <v>3378</v>
      </c>
      <c r="D547" s="99" t="s">
        <v>2483</v>
      </c>
      <c r="E547" s="99" t="s">
        <v>35</v>
      </c>
      <c r="F547" s="109">
        <v>43544</v>
      </c>
      <c r="G547" s="109">
        <v>45052</v>
      </c>
      <c r="H547" s="99" t="s">
        <v>3379</v>
      </c>
      <c r="I547" s="187">
        <v>97356425</v>
      </c>
      <c r="J547" s="187">
        <v>71541535497</v>
      </c>
      <c r="K547" s="99" t="s">
        <v>3380</v>
      </c>
      <c r="L547" s="99" t="s">
        <v>3381</v>
      </c>
      <c r="M547" s="99" t="s">
        <v>3382</v>
      </c>
      <c r="N547" s="99" t="s">
        <v>195</v>
      </c>
      <c r="O547" s="114">
        <v>10390</v>
      </c>
      <c r="P547" s="100" t="s">
        <v>41</v>
      </c>
      <c r="Q547" s="99" t="s">
        <v>3383</v>
      </c>
      <c r="R547" s="99" t="s">
        <v>3384</v>
      </c>
      <c r="S547" s="99" t="s">
        <v>44</v>
      </c>
      <c r="T547" s="99" t="s">
        <v>45</v>
      </c>
      <c r="U547" s="99" t="s">
        <v>46</v>
      </c>
      <c r="V547" s="99">
        <v>50</v>
      </c>
      <c r="W547" s="99"/>
      <c r="X547" s="99"/>
      <c r="Y547" s="99"/>
      <c r="Z547" s="99"/>
      <c r="AA547" s="72" t="s">
        <v>3385</v>
      </c>
      <c r="AB547" s="72" t="s">
        <v>430</v>
      </c>
      <c r="AC547" s="71" t="s">
        <v>3386</v>
      </c>
      <c r="AD547" s="74" t="s">
        <v>3387</v>
      </c>
    </row>
    <row r="548" spans="1:30" s="56" customFormat="1" ht="225" x14ac:dyDescent="0.25">
      <c r="A548" s="93" t="s">
        <v>3388</v>
      </c>
      <c r="B548" s="106">
        <v>43557</v>
      </c>
      <c r="C548" s="93" t="s">
        <v>3389</v>
      </c>
      <c r="D548" s="93" t="s">
        <v>3390</v>
      </c>
      <c r="E548" s="93" t="s">
        <v>35</v>
      </c>
      <c r="F548" s="106">
        <v>43544</v>
      </c>
      <c r="G548" s="106">
        <v>44197</v>
      </c>
      <c r="H548" s="93" t="s">
        <v>3391</v>
      </c>
      <c r="I548" s="149" t="s">
        <v>3392</v>
      </c>
      <c r="J548" s="186">
        <v>61914793213</v>
      </c>
      <c r="K548" s="93" t="s">
        <v>3393</v>
      </c>
      <c r="L548" s="93" t="s">
        <v>3394</v>
      </c>
      <c r="M548" s="93" t="s">
        <v>3395</v>
      </c>
      <c r="N548" s="93" t="s">
        <v>576</v>
      </c>
      <c r="O548" s="107">
        <v>298.34460000000001</v>
      </c>
      <c r="P548" s="92" t="s">
        <v>367</v>
      </c>
      <c r="Q548" s="320" t="s">
        <v>3396</v>
      </c>
      <c r="R548" s="321"/>
      <c r="S548" s="93" t="s">
        <v>369</v>
      </c>
      <c r="T548" s="93" t="s">
        <v>370</v>
      </c>
      <c r="U548" s="93" t="s">
        <v>3397</v>
      </c>
      <c r="V548" s="9"/>
      <c r="W548" s="9"/>
      <c r="X548" s="9"/>
      <c r="Y548" s="9"/>
      <c r="Z548" s="9"/>
      <c r="AA548" s="9" t="s">
        <v>3398</v>
      </c>
      <c r="AB548" s="9" t="s">
        <v>350</v>
      </c>
      <c r="AC548" s="36">
        <v>44198</v>
      </c>
      <c r="AD548" s="20" t="s">
        <v>3399</v>
      </c>
    </row>
    <row r="549" spans="1:30" s="56" customFormat="1" ht="60" x14ac:dyDescent="0.25">
      <c r="A549" s="9" t="s">
        <v>3400</v>
      </c>
      <c r="B549" s="38">
        <v>43558</v>
      </c>
      <c r="C549" s="42" t="s">
        <v>3401</v>
      </c>
      <c r="D549" s="8" t="s">
        <v>200</v>
      </c>
      <c r="E549" s="42" t="s">
        <v>35</v>
      </c>
      <c r="F549" s="36">
        <v>43549</v>
      </c>
      <c r="G549" s="36">
        <v>46748</v>
      </c>
      <c r="H549" s="9" t="s">
        <v>3402</v>
      </c>
      <c r="I549" s="46">
        <v>97394068</v>
      </c>
      <c r="J549" s="46" t="s">
        <v>3403</v>
      </c>
      <c r="K549" s="9" t="s">
        <v>3404</v>
      </c>
      <c r="L549" s="9" t="s">
        <v>3405</v>
      </c>
      <c r="M549" s="9" t="s">
        <v>3406</v>
      </c>
      <c r="N549" s="9" t="s">
        <v>590</v>
      </c>
      <c r="O549" s="37">
        <v>4582</v>
      </c>
      <c r="P549" s="32" t="s">
        <v>1124</v>
      </c>
      <c r="Q549" s="9" t="s">
        <v>3407</v>
      </c>
      <c r="R549" s="9" t="s">
        <v>3408</v>
      </c>
      <c r="S549" s="9" t="s">
        <v>420</v>
      </c>
      <c r="T549" s="9" t="s">
        <v>45</v>
      </c>
      <c r="U549" s="9" t="s">
        <v>60</v>
      </c>
      <c r="V549" s="9">
        <v>75</v>
      </c>
      <c r="W549" s="9" t="s">
        <v>2263</v>
      </c>
      <c r="X549" s="9" t="s">
        <v>3409</v>
      </c>
      <c r="Y549" s="9" t="s">
        <v>312</v>
      </c>
      <c r="Z549" s="36">
        <v>44985</v>
      </c>
      <c r="AA549" s="9"/>
      <c r="AB549" s="9"/>
      <c r="AC549" s="9"/>
      <c r="AD549" s="20"/>
    </row>
    <row r="550" spans="1:30" s="56" customFormat="1" ht="60" x14ac:dyDescent="0.25">
      <c r="A550" s="9" t="s">
        <v>3400</v>
      </c>
      <c r="B550" s="38">
        <v>43558</v>
      </c>
      <c r="C550" s="42" t="s">
        <v>3401</v>
      </c>
      <c r="D550" s="8" t="s">
        <v>200</v>
      </c>
      <c r="E550" s="42" t="s">
        <v>35</v>
      </c>
      <c r="F550" s="36">
        <v>43549</v>
      </c>
      <c r="G550" s="36">
        <v>45789</v>
      </c>
      <c r="H550" s="9" t="s">
        <v>3402</v>
      </c>
      <c r="I550" s="46">
        <v>97394068</v>
      </c>
      <c r="J550" s="46" t="s">
        <v>3403</v>
      </c>
      <c r="K550" s="9" t="s">
        <v>3404</v>
      </c>
      <c r="L550" s="42" t="s">
        <v>3359</v>
      </c>
      <c r="M550" s="42" t="s">
        <v>3360</v>
      </c>
      <c r="N550" s="42" t="s">
        <v>590</v>
      </c>
      <c r="O550" s="81">
        <v>3634</v>
      </c>
      <c r="P550" s="32" t="s">
        <v>1124</v>
      </c>
      <c r="Q550" s="42" t="s">
        <v>3361</v>
      </c>
      <c r="R550" s="42" t="s">
        <v>3362</v>
      </c>
      <c r="S550" s="42" t="s">
        <v>44</v>
      </c>
      <c r="T550" s="42" t="s">
        <v>45</v>
      </c>
      <c r="U550" s="9" t="s">
        <v>60</v>
      </c>
      <c r="V550" s="9">
        <v>50</v>
      </c>
      <c r="W550" s="9" t="s">
        <v>3410</v>
      </c>
      <c r="X550" s="9" t="s">
        <v>3411</v>
      </c>
      <c r="Y550" s="9" t="s">
        <v>246</v>
      </c>
      <c r="Z550" s="36">
        <v>44225</v>
      </c>
      <c r="AA550" s="9"/>
      <c r="AB550" s="9"/>
      <c r="AC550" s="9"/>
      <c r="AD550" s="20"/>
    </row>
    <row r="551" spans="1:30" s="56" customFormat="1" ht="60" x14ac:dyDescent="0.25">
      <c r="A551" s="9" t="s">
        <v>3412</v>
      </c>
      <c r="B551" s="38">
        <v>43560</v>
      </c>
      <c r="C551" s="42" t="s">
        <v>3413</v>
      </c>
      <c r="D551" s="8" t="s">
        <v>200</v>
      </c>
      <c r="E551" s="42" t="s">
        <v>35</v>
      </c>
      <c r="F551" s="36">
        <v>43550</v>
      </c>
      <c r="G551" s="36">
        <v>46884</v>
      </c>
      <c r="H551" s="9" t="s">
        <v>3414</v>
      </c>
      <c r="I551" s="13" t="s">
        <v>3415</v>
      </c>
      <c r="J551" s="46">
        <v>10839464744</v>
      </c>
      <c r="K551" s="9" t="s">
        <v>3416</v>
      </c>
      <c r="L551" s="9" t="s">
        <v>3417</v>
      </c>
      <c r="M551" s="9" t="s">
        <v>3418</v>
      </c>
      <c r="N551" s="9" t="s">
        <v>195</v>
      </c>
      <c r="O551" s="37">
        <v>5000</v>
      </c>
      <c r="P551" s="32" t="s">
        <v>1124</v>
      </c>
      <c r="Q551" s="9" t="s">
        <v>3419</v>
      </c>
      <c r="R551" s="9" t="s">
        <v>3420</v>
      </c>
      <c r="S551" s="9" t="s">
        <v>420</v>
      </c>
      <c r="T551" s="9" t="s">
        <v>45</v>
      </c>
      <c r="U551" s="9" t="s">
        <v>641</v>
      </c>
      <c r="V551" s="9">
        <v>40</v>
      </c>
      <c r="W551" s="9"/>
      <c r="X551" s="9"/>
      <c r="Y551" s="9"/>
      <c r="Z551" s="9"/>
      <c r="AA551" s="9"/>
      <c r="AB551" s="9"/>
      <c r="AC551" s="9"/>
      <c r="AD551" s="20"/>
    </row>
    <row r="552" spans="1:30" s="56" customFormat="1" ht="60" x14ac:dyDescent="0.25">
      <c r="A552" s="9" t="s">
        <v>3421</v>
      </c>
      <c r="B552" s="38">
        <v>43557</v>
      </c>
      <c r="C552" s="42" t="s">
        <v>3422</v>
      </c>
      <c r="D552" s="9" t="s">
        <v>1822</v>
      </c>
      <c r="E552" s="42" t="s">
        <v>35</v>
      </c>
      <c r="F552" s="36">
        <v>43552</v>
      </c>
      <c r="G552" s="36">
        <v>46350</v>
      </c>
      <c r="H552" s="9" t="s">
        <v>3423</v>
      </c>
      <c r="I552" s="46">
        <v>110039618</v>
      </c>
      <c r="J552" s="46">
        <v>94018899600</v>
      </c>
      <c r="K552" s="9" t="s">
        <v>3424</v>
      </c>
      <c r="L552" s="9" t="s">
        <v>3425</v>
      </c>
      <c r="M552" s="9" t="s">
        <v>3426</v>
      </c>
      <c r="N552" s="9" t="s">
        <v>195</v>
      </c>
      <c r="O552" s="37">
        <v>5000</v>
      </c>
      <c r="P552" s="32" t="s">
        <v>1124</v>
      </c>
      <c r="Q552" s="9" t="s">
        <v>3427</v>
      </c>
      <c r="R552" s="9" t="s">
        <v>3428</v>
      </c>
      <c r="S552" s="9" t="s">
        <v>420</v>
      </c>
      <c r="T552" s="9" t="s">
        <v>45</v>
      </c>
      <c r="U552" s="9" t="s">
        <v>641</v>
      </c>
      <c r="V552" s="9">
        <v>50</v>
      </c>
      <c r="W552" s="9"/>
      <c r="X552" s="9"/>
      <c r="Y552" s="9"/>
      <c r="Z552" s="9"/>
      <c r="AA552" s="9"/>
      <c r="AB552" s="9"/>
      <c r="AC552" s="9"/>
      <c r="AD552" s="20"/>
    </row>
    <row r="553" spans="1:30" s="56" customFormat="1" ht="150" x14ac:dyDescent="0.25">
      <c r="A553" s="9" t="s">
        <v>3429</v>
      </c>
      <c r="B553" s="38">
        <v>43598</v>
      </c>
      <c r="C553" s="42" t="s">
        <v>3430</v>
      </c>
      <c r="D553" s="9" t="s">
        <v>2003</v>
      </c>
      <c r="E553" s="42" t="s">
        <v>35</v>
      </c>
      <c r="F553" s="36">
        <v>43574</v>
      </c>
      <c r="G553" s="36">
        <v>46676</v>
      </c>
      <c r="H553" s="9" t="s">
        <v>3431</v>
      </c>
      <c r="I553" s="13" t="s">
        <v>3432</v>
      </c>
      <c r="J553" s="46">
        <v>82131933458</v>
      </c>
      <c r="K553" s="9" t="s">
        <v>3433</v>
      </c>
      <c r="L553" s="9" t="s">
        <v>3434</v>
      </c>
      <c r="M553" s="9" t="s">
        <v>3435</v>
      </c>
      <c r="N553" s="9" t="s">
        <v>707</v>
      </c>
      <c r="O553" s="37">
        <v>3</v>
      </c>
      <c r="P553" s="9" t="s">
        <v>367</v>
      </c>
      <c r="Q553" s="295" t="s">
        <v>3436</v>
      </c>
      <c r="R553" s="296"/>
      <c r="S553" s="9" t="s">
        <v>369</v>
      </c>
      <c r="T553" s="9" t="s">
        <v>370</v>
      </c>
      <c r="U553" s="9" t="s">
        <v>3437</v>
      </c>
      <c r="V553" s="9"/>
      <c r="W553" s="9"/>
      <c r="X553" s="9"/>
      <c r="Y553" s="9"/>
      <c r="Z553" s="9"/>
      <c r="AA553" s="9"/>
      <c r="AB553" s="9"/>
      <c r="AC553" s="9"/>
      <c r="AD553" s="20"/>
    </row>
    <row r="554" spans="1:30" s="116" customFormat="1" ht="60" x14ac:dyDescent="0.25">
      <c r="A554" s="93" t="s">
        <v>3438</v>
      </c>
      <c r="B554" s="106">
        <v>43585</v>
      </c>
      <c r="C554" s="93" t="s">
        <v>3439</v>
      </c>
      <c r="D554" s="92" t="s">
        <v>2809</v>
      </c>
      <c r="E554" s="93" t="s">
        <v>35</v>
      </c>
      <c r="F554" s="106">
        <v>43579</v>
      </c>
      <c r="G554" s="106">
        <v>44023</v>
      </c>
      <c r="H554" s="93" t="s">
        <v>3440</v>
      </c>
      <c r="I554" s="186">
        <v>97671371</v>
      </c>
      <c r="J554" s="186">
        <v>21089186861</v>
      </c>
      <c r="K554" s="93" t="s">
        <v>3441</v>
      </c>
      <c r="L554" s="93" t="s">
        <v>3442</v>
      </c>
      <c r="M554" s="93" t="s">
        <v>3443</v>
      </c>
      <c r="N554" s="93" t="s">
        <v>638</v>
      </c>
      <c r="O554" s="115">
        <v>66</v>
      </c>
      <c r="P554" s="92" t="s">
        <v>41</v>
      </c>
      <c r="Q554" s="320" t="s">
        <v>3444</v>
      </c>
      <c r="R554" s="321"/>
      <c r="S554" s="93" t="s">
        <v>369</v>
      </c>
      <c r="T554" s="93" t="s">
        <v>370</v>
      </c>
      <c r="U554" s="93" t="s">
        <v>3374</v>
      </c>
      <c r="V554" s="93"/>
      <c r="W554" s="93" t="s">
        <v>3445</v>
      </c>
      <c r="X554" s="93" t="s">
        <v>3446</v>
      </c>
      <c r="Y554" s="93" t="s">
        <v>473</v>
      </c>
      <c r="Z554" s="106">
        <v>43892</v>
      </c>
      <c r="AA554" s="42" t="s">
        <v>3447</v>
      </c>
      <c r="AB554" s="42" t="s">
        <v>430</v>
      </c>
      <c r="AC554" s="38">
        <v>44026</v>
      </c>
      <c r="AD554" s="133" t="s">
        <v>3448</v>
      </c>
    </row>
    <row r="555" spans="1:30" s="56" customFormat="1" ht="315" x14ac:dyDescent="0.25">
      <c r="A555" s="9" t="s">
        <v>3449</v>
      </c>
      <c r="B555" s="38">
        <v>43588</v>
      </c>
      <c r="C555" s="42" t="s">
        <v>3450</v>
      </c>
      <c r="D555" s="9" t="s">
        <v>3451</v>
      </c>
      <c r="E555" s="42" t="s">
        <v>35</v>
      </c>
      <c r="F555" s="36">
        <v>43580</v>
      </c>
      <c r="G555" s="36">
        <v>49887</v>
      </c>
      <c r="H555" s="9" t="s">
        <v>3452</v>
      </c>
      <c r="I555" s="46" t="s">
        <v>3453</v>
      </c>
      <c r="J555" s="46">
        <v>91439549174</v>
      </c>
      <c r="K555" s="9" t="s">
        <v>3454</v>
      </c>
      <c r="L555" s="9" t="s">
        <v>3455</v>
      </c>
      <c r="M555" s="9" t="s">
        <v>3456</v>
      </c>
      <c r="N555" s="9" t="s">
        <v>996</v>
      </c>
      <c r="O555" s="37">
        <v>6462</v>
      </c>
      <c r="P555" s="32" t="s">
        <v>1124</v>
      </c>
      <c r="Q555" s="9" t="s">
        <v>3457</v>
      </c>
      <c r="R555" s="9" t="s">
        <v>3458</v>
      </c>
      <c r="S555" s="9" t="s">
        <v>3459</v>
      </c>
      <c r="T555" s="9" t="s">
        <v>45</v>
      </c>
      <c r="U555" s="9" t="s">
        <v>3460</v>
      </c>
      <c r="V555" s="9" t="s">
        <v>3461</v>
      </c>
      <c r="W555" s="9"/>
      <c r="X555" s="9"/>
      <c r="Y555" s="9"/>
      <c r="Z555" s="9"/>
      <c r="AA555" s="9"/>
      <c r="AB555" s="9"/>
      <c r="AC555" s="9"/>
      <c r="AD555" s="20"/>
    </row>
    <row r="556" spans="1:30" s="83" customFormat="1" ht="45" x14ac:dyDescent="0.25">
      <c r="A556" s="99" t="s">
        <v>3462</v>
      </c>
      <c r="B556" s="109">
        <v>43584</v>
      </c>
      <c r="C556" s="99" t="s">
        <v>3463</v>
      </c>
      <c r="D556" s="100" t="s">
        <v>166</v>
      </c>
      <c r="E556" s="99" t="s">
        <v>35</v>
      </c>
      <c r="F556" s="109">
        <v>43580</v>
      </c>
      <c r="G556" s="109">
        <v>44865</v>
      </c>
      <c r="H556" s="99" t="s">
        <v>3464</v>
      </c>
      <c r="I556" s="187" t="s">
        <v>3465</v>
      </c>
      <c r="J556" s="187">
        <v>69820191824</v>
      </c>
      <c r="K556" s="99" t="s">
        <v>3466</v>
      </c>
      <c r="L556" s="99" t="s">
        <v>3467</v>
      </c>
      <c r="M556" s="99" t="s">
        <v>3468</v>
      </c>
      <c r="N556" s="99" t="s">
        <v>1241</v>
      </c>
      <c r="O556" s="114">
        <v>72</v>
      </c>
      <c r="P556" s="100" t="s">
        <v>41</v>
      </c>
      <c r="Q556" s="290" t="s">
        <v>3469</v>
      </c>
      <c r="R556" s="291"/>
      <c r="S556" s="99"/>
      <c r="T556" s="99" t="s">
        <v>370</v>
      </c>
      <c r="U556" s="99" t="s">
        <v>3221</v>
      </c>
      <c r="V556" s="63"/>
      <c r="W556" s="63"/>
      <c r="X556" s="63"/>
      <c r="Y556" s="63"/>
      <c r="Z556" s="63"/>
      <c r="AA556" s="42" t="s">
        <v>3470</v>
      </c>
      <c r="AB556" s="42" t="s">
        <v>934</v>
      </c>
      <c r="AC556" s="38">
        <v>44876</v>
      </c>
      <c r="AD556" s="181" t="s">
        <v>2570</v>
      </c>
    </row>
    <row r="557" spans="1:30" s="56" customFormat="1" ht="60" x14ac:dyDescent="0.25">
      <c r="A557" s="9" t="s">
        <v>3471</v>
      </c>
      <c r="B557" s="38">
        <v>43593</v>
      </c>
      <c r="C557" s="42" t="s">
        <v>3472</v>
      </c>
      <c r="D557" s="9" t="s">
        <v>200</v>
      </c>
      <c r="E557" s="42" t="s">
        <v>35</v>
      </c>
      <c r="F557" s="36">
        <v>43591</v>
      </c>
      <c r="G557" s="36">
        <v>50890</v>
      </c>
      <c r="H557" s="9" t="s">
        <v>3473</v>
      </c>
      <c r="I557" s="46">
        <v>110077964</v>
      </c>
      <c r="J557" s="46">
        <v>13181248642</v>
      </c>
      <c r="K557" s="9" t="s">
        <v>3474</v>
      </c>
      <c r="L557" s="9" t="s">
        <v>3475</v>
      </c>
      <c r="M557" s="9" t="s">
        <v>3476</v>
      </c>
      <c r="N557" s="9" t="s">
        <v>1910</v>
      </c>
      <c r="O557" s="37">
        <v>45000</v>
      </c>
      <c r="P557" s="32" t="s">
        <v>1124</v>
      </c>
      <c r="Q557" s="9" t="s">
        <v>3477</v>
      </c>
      <c r="R557" s="9" t="s">
        <v>3478</v>
      </c>
      <c r="S557" s="9" t="s">
        <v>420</v>
      </c>
      <c r="T557" s="9" t="s">
        <v>45</v>
      </c>
      <c r="U557" s="9" t="s">
        <v>3479</v>
      </c>
      <c r="V557" s="9">
        <v>1000</v>
      </c>
      <c r="W557" s="121" t="s">
        <v>3480</v>
      </c>
      <c r="X557" s="121" t="s">
        <v>3481</v>
      </c>
      <c r="Y557" s="121" t="s">
        <v>246</v>
      </c>
      <c r="Z557" s="36">
        <v>44210</v>
      </c>
      <c r="AA557" s="9"/>
      <c r="AB557" s="9"/>
      <c r="AC557" s="9"/>
      <c r="AD557" s="20" t="s">
        <v>279</v>
      </c>
    </row>
    <row r="558" spans="1:30" s="56" customFormat="1" ht="150" x14ac:dyDescent="0.25">
      <c r="A558" s="9" t="s">
        <v>3471</v>
      </c>
      <c r="B558" s="38">
        <v>43593</v>
      </c>
      <c r="C558" s="42" t="s">
        <v>3472</v>
      </c>
      <c r="D558" s="9" t="s">
        <v>200</v>
      </c>
      <c r="E558" s="42" t="s">
        <v>35</v>
      </c>
      <c r="F558" s="36">
        <v>43591</v>
      </c>
      <c r="G558" s="36">
        <v>50890</v>
      </c>
      <c r="H558" s="9" t="s">
        <v>3473</v>
      </c>
      <c r="I558" s="46">
        <v>110077964</v>
      </c>
      <c r="J558" s="46">
        <v>13181248642</v>
      </c>
      <c r="K558" s="9" t="s">
        <v>3474</v>
      </c>
      <c r="L558" s="9" t="s">
        <v>3482</v>
      </c>
      <c r="M558" s="9" t="s">
        <v>3483</v>
      </c>
      <c r="N558" s="9" t="s">
        <v>1910</v>
      </c>
      <c r="O558" s="37">
        <v>45000</v>
      </c>
      <c r="P558" s="32" t="s">
        <v>1124</v>
      </c>
      <c r="Q558" s="9" t="s">
        <v>3484</v>
      </c>
      <c r="R558" s="9" t="s">
        <v>3485</v>
      </c>
      <c r="S558" s="9" t="s">
        <v>420</v>
      </c>
      <c r="T558" s="9" t="s">
        <v>45</v>
      </c>
      <c r="U558" s="9" t="s">
        <v>3479</v>
      </c>
      <c r="V558" s="9">
        <v>1000</v>
      </c>
      <c r="W558" s="120" t="s">
        <v>3486</v>
      </c>
      <c r="X558" s="121" t="s">
        <v>3487</v>
      </c>
      <c r="Y558" s="121" t="s">
        <v>350</v>
      </c>
      <c r="Z558" s="142">
        <v>44371</v>
      </c>
      <c r="AA558" s="9"/>
      <c r="AB558" s="9"/>
      <c r="AC558" s="9"/>
      <c r="AD558" s="20" t="s">
        <v>279</v>
      </c>
    </row>
    <row r="559" spans="1:30" s="56" customFormat="1" ht="30" x14ac:dyDescent="0.25">
      <c r="A559" s="253" t="s">
        <v>3471</v>
      </c>
      <c r="B559" s="387">
        <v>43593</v>
      </c>
      <c r="C559" s="265" t="s">
        <v>3472</v>
      </c>
      <c r="D559" s="253" t="s">
        <v>200</v>
      </c>
      <c r="E559" s="265" t="s">
        <v>35</v>
      </c>
      <c r="F559" s="281">
        <v>43591</v>
      </c>
      <c r="G559" s="281">
        <v>53060</v>
      </c>
      <c r="H559" s="253" t="s">
        <v>3473</v>
      </c>
      <c r="I559" s="270">
        <v>110077964</v>
      </c>
      <c r="J559" s="270">
        <v>13181248642</v>
      </c>
      <c r="K559" s="253" t="s">
        <v>3474</v>
      </c>
      <c r="L559" s="253" t="s">
        <v>3488</v>
      </c>
      <c r="M559" s="253" t="s">
        <v>2676</v>
      </c>
      <c r="N559" s="253" t="s">
        <v>195</v>
      </c>
      <c r="O559" s="303">
        <v>4385</v>
      </c>
      <c r="P559" s="297" t="s">
        <v>1124</v>
      </c>
      <c r="Q559" s="324" t="s">
        <v>3489</v>
      </c>
      <c r="R559" s="272"/>
      <c r="S559" s="253" t="s">
        <v>369</v>
      </c>
      <c r="T559" s="253" t="s">
        <v>370</v>
      </c>
      <c r="U559" s="265" t="s">
        <v>3490</v>
      </c>
      <c r="V559" s="253"/>
      <c r="W559" s="12" t="s">
        <v>3491</v>
      </c>
      <c r="X559" s="9" t="s">
        <v>3492</v>
      </c>
      <c r="Y559" s="9" t="s">
        <v>1639</v>
      </c>
      <c r="Z559" s="142">
        <v>44258</v>
      </c>
      <c r="AA559" s="253"/>
      <c r="AB559" s="253"/>
      <c r="AC559" s="253"/>
      <c r="AD559" s="337" t="s">
        <v>279</v>
      </c>
    </row>
    <row r="560" spans="1:30" s="56" customFormat="1" ht="30" x14ac:dyDescent="0.25">
      <c r="A560" s="274"/>
      <c r="B560" s="388"/>
      <c r="C560" s="277"/>
      <c r="D560" s="274"/>
      <c r="E560" s="277"/>
      <c r="F560" s="378"/>
      <c r="G560" s="378"/>
      <c r="H560" s="274"/>
      <c r="I560" s="279"/>
      <c r="J560" s="279"/>
      <c r="K560" s="274"/>
      <c r="L560" s="274"/>
      <c r="M560" s="274"/>
      <c r="N560" s="274"/>
      <c r="O560" s="304"/>
      <c r="P560" s="298"/>
      <c r="Q560" s="325"/>
      <c r="R560" s="326"/>
      <c r="S560" s="274"/>
      <c r="T560" s="274"/>
      <c r="U560" s="277"/>
      <c r="V560" s="274"/>
      <c r="W560" s="9" t="s">
        <v>3493</v>
      </c>
      <c r="X560" s="9" t="s">
        <v>3494</v>
      </c>
      <c r="Y560" s="9" t="s">
        <v>629</v>
      </c>
      <c r="Z560" s="36">
        <v>44566</v>
      </c>
      <c r="AA560" s="274"/>
      <c r="AB560" s="274"/>
      <c r="AC560" s="274"/>
      <c r="AD560" s="338"/>
    </row>
    <row r="561" spans="1:30" s="56" customFormat="1" ht="150" x14ac:dyDescent="0.25">
      <c r="A561" s="254"/>
      <c r="B561" s="389"/>
      <c r="C561" s="266"/>
      <c r="D561" s="254"/>
      <c r="E561" s="266"/>
      <c r="F561" s="282"/>
      <c r="G561" s="282"/>
      <c r="H561" s="254"/>
      <c r="I561" s="271"/>
      <c r="J561" s="271"/>
      <c r="K561" s="254"/>
      <c r="L561" s="254"/>
      <c r="M561" s="254"/>
      <c r="N561" s="254"/>
      <c r="O561" s="305"/>
      <c r="P561" s="299"/>
      <c r="Q561" s="327"/>
      <c r="R561" s="273"/>
      <c r="S561" s="254"/>
      <c r="T561" s="254"/>
      <c r="U561" s="266"/>
      <c r="V561" s="254"/>
      <c r="W561" s="182" t="s">
        <v>3495</v>
      </c>
      <c r="X561" s="9" t="s">
        <v>3496</v>
      </c>
      <c r="Y561" s="9" t="s">
        <v>934</v>
      </c>
      <c r="Z561" s="183">
        <v>44769</v>
      </c>
      <c r="AA561" s="254"/>
      <c r="AB561" s="254"/>
      <c r="AC561" s="254"/>
      <c r="AD561" s="339"/>
    </row>
    <row r="562" spans="1:30" s="56" customFormat="1" ht="210" x14ac:dyDescent="0.25">
      <c r="A562" s="12" t="s">
        <v>3471</v>
      </c>
      <c r="B562" s="38">
        <v>43593</v>
      </c>
      <c r="C562" s="42" t="s">
        <v>3472</v>
      </c>
      <c r="D562" s="9" t="s">
        <v>200</v>
      </c>
      <c r="E562" s="42" t="s">
        <v>35</v>
      </c>
      <c r="F562" s="36">
        <v>43591</v>
      </c>
      <c r="G562" s="142">
        <v>52135</v>
      </c>
      <c r="H562" s="9" t="s">
        <v>3473</v>
      </c>
      <c r="I562" s="46">
        <v>110077964</v>
      </c>
      <c r="J562" s="46">
        <v>13181248642</v>
      </c>
      <c r="K562" s="9" t="s">
        <v>3474</v>
      </c>
      <c r="L562" s="12" t="s">
        <v>3497</v>
      </c>
      <c r="M562" s="12" t="s">
        <v>3498</v>
      </c>
      <c r="N562" s="12" t="s">
        <v>638</v>
      </c>
      <c r="O562" s="197">
        <v>10000</v>
      </c>
      <c r="P562" s="32" t="s">
        <v>1124</v>
      </c>
      <c r="Q562" s="9" t="s">
        <v>3499</v>
      </c>
      <c r="R562" s="196" t="s">
        <v>3500</v>
      </c>
      <c r="S562" s="9" t="s">
        <v>420</v>
      </c>
      <c r="T562" s="9" t="s">
        <v>45</v>
      </c>
      <c r="U562" s="9" t="s">
        <v>3501</v>
      </c>
      <c r="V562" s="12" t="s">
        <v>3502</v>
      </c>
      <c r="W562" s="182" t="s">
        <v>3503</v>
      </c>
      <c r="X562" s="9" t="s">
        <v>3504</v>
      </c>
      <c r="Y562" s="9" t="s">
        <v>869</v>
      </c>
      <c r="Z562" s="183">
        <v>44895</v>
      </c>
      <c r="AA562" s="12"/>
      <c r="AB562" s="12"/>
      <c r="AC562" s="12"/>
      <c r="AD562" s="210"/>
    </row>
    <row r="563" spans="1:30" s="104" customFormat="1" ht="165" x14ac:dyDescent="0.25">
      <c r="A563" s="93" t="s">
        <v>3505</v>
      </c>
      <c r="B563" s="106">
        <v>43654</v>
      </c>
      <c r="C563" s="93" t="s">
        <v>3506</v>
      </c>
      <c r="D563" s="92" t="s">
        <v>1822</v>
      </c>
      <c r="E563" s="92" t="s">
        <v>35</v>
      </c>
      <c r="F563" s="106">
        <v>43648</v>
      </c>
      <c r="G563" s="106">
        <v>60713</v>
      </c>
      <c r="H563" s="93" t="s">
        <v>3507</v>
      </c>
      <c r="I563" s="186" t="s">
        <v>3508</v>
      </c>
      <c r="J563" s="186">
        <v>83154639673</v>
      </c>
      <c r="K563" s="93" t="s">
        <v>3509</v>
      </c>
      <c r="L563" s="93" t="s">
        <v>705</v>
      </c>
      <c r="M563" s="93" t="s">
        <v>706</v>
      </c>
      <c r="N563" s="93" t="s">
        <v>707</v>
      </c>
      <c r="O563" s="107">
        <v>2.7454000000000001</v>
      </c>
      <c r="P563" s="93" t="s">
        <v>367</v>
      </c>
      <c r="Q563" s="320" t="s">
        <v>708</v>
      </c>
      <c r="R563" s="321"/>
      <c r="S563" s="93" t="s">
        <v>369</v>
      </c>
      <c r="T563" s="93" t="s">
        <v>370</v>
      </c>
      <c r="U563" s="93" t="s">
        <v>709</v>
      </c>
      <c r="V563" s="92"/>
      <c r="W563" s="95"/>
      <c r="X563" s="120"/>
      <c r="Y563" s="120"/>
      <c r="Z563" s="95"/>
      <c r="AA563" s="32" t="s">
        <v>3510</v>
      </c>
      <c r="AB563" s="32" t="s">
        <v>430</v>
      </c>
      <c r="AC563" s="28">
        <v>43861</v>
      </c>
      <c r="AD563" s="133" t="s">
        <v>3511</v>
      </c>
    </row>
    <row r="564" spans="1:30" s="10" customFormat="1" ht="45" x14ac:dyDescent="0.25">
      <c r="A564" s="9" t="s">
        <v>3512</v>
      </c>
      <c r="B564" s="28">
        <v>43656</v>
      </c>
      <c r="C564" s="42" t="s">
        <v>3513</v>
      </c>
      <c r="D564" s="32" t="s">
        <v>3514</v>
      </c>
      <c r="E564" s="32" t="s">
        <v>35</v>
      </c>
      <c r="F564" s="38">
        <v>43651</v>
      </c>
      <c r="G564" s="7">
        <v>52676</v>
      </c>
      <c r="H564" s="9" t="s">
        <v>3515</v>
      </c>
      <c r="I564" s="188" t="s">
        <v>3516</v>
      </c>
      <c r="J564" s="13">
        <v>56541685425</v>
      </c>
      <c r="K564" s="8" t="s">
        <v>3517</v>
      </c>
      <c r="L564" s="9" t="s">
        <v>3518</v>
      </c>
      <c r="M564" s="9" t="s">
        <v>3519</v>
      </c>
      <c r="N564" s="8" t="s">
        <v>638</v>
      </c>
      <c r="O564" s="15">
        <v>300</v>
      </c>
      <c r="P564" s="32" t="s">
        <v>1124</v>
      </c>
      <c r="Q564" s="295" t="s">
        <v>3520</v>
      </c>
      <c r="R564" s="296"/>
      <c r="S564" s="9" t="s">
        <v>369</v>
      </c>
      <c r="T564" s="42" t="s">
        <v>370</v>
      </c>
      <c r="U564" s="9" t="s">
        <v>2580</v>
      </c>
      <c r="V564" s="8"/>
      <c r="W564" s="8"/>
      <c r="X564" s="8"/>
      <c r="Y564" s="8"/>
      <c r="Z564" s="8"/>
      <c r="AA564" s="8"/>
      <c r="AB564" s="8"/>
      <c r="AC564" s="8"/>
      <c r="AD564" s="39"/>
    </row>
    <row r="565" spans="1:30" s="10" customFormat="1" ht="60" x14ac:dyDescent="0.25">
      <c r="A565" s="9" t="s">
        <v>3521</v>
      </c>
      <c r="B565" s="28">
        <v>43663</v>
      </c>
      <c r="C565" s="42" t="s">
        <v>3522</v>
      </c>
      <c r="D565" s="9" t="s">
        <v>200</v>
      </c>
      <c r="E565" s="32" t="s">
        <v>35</v>
      </c>
      <c r="F565" s="38">
        <v>43662</v>
      </c>
      <c r="G565" s="7">
        <v>50952</v>
      </c>
      <c r="H565" s="9" t="s">
        <v>333</v>
      </c>
      <c r="I565" s="188" t="s">
        <v>3523</v>
      </c>
      <c r="J565" s="13">
        <v>33248570901</v>
      </c>
      <c r="K565" s="8" t="s">
        <v>334</v>
      </c>
      <c r="L565" s="9" t="s">
        <v>3524</v>
      </c>
      <c r="M565" s="9" t="s">
        <v>336</v>
      </c>
      <c r="N565" s="8" t="s">
        <v>195</v>
      </c>
      <c r="O565" s="15">
        <v>36000</v>
      </c>
      <c r="P565" s="32" t="s">
        <v>1124</v>
      </c>
      <c r="Q565" s="9" t="s">
        <v>3525</v>
      </c>
      <c r="R565" s="9" t="s">
        <v>3526</v>
      </c>
      <c r="S565" s="9" t="s">
        <v>420</v>
      </c>
      <c r="T565" s="8" t="s">
        <v>45</v>
      </c>
      <c r="U565" s="9" t="s">
        <v>641</v>
      </c>
      <c r="V565" s="8">
        <v>200</v>
      </c>
      <c r="W565" s="8"/>
      <c r="X565" s="8"/>
      <c r="Y565" s="8"/>
      <c r="Z565" s="8"/>
      <c r="AA565" s="8"/>
      <c r="AB565" s="8"/>
      <c r="AC565" s="8"/>
      <c r="AD565" s="39"/>
    </row>
    <row r="566" spans="1:30" s="80" customFormat="1" ht="59.25" customHeight="1" x14ac:dyDescent="0.25">
      <c r="A566" s="63" t="s">
        <v>3527</v>
      </c>
      <c r="B566" s="77">
        <v>43693</v>
      </c>
      <c r="C566" s="72" t="s">
        <v>3528</v>
      </c>
      <c r="D566" s="73" t="s">
        <v>1822</v>
      </c>
      <c r="E566" s="73" t="s">
        <v>35</v>
      </c>
      <c r="F566" s="78">
        <v>43686</v>
      </c>
      <c r="G566" s="78">
        <v>47270</v>
      </c>
      <c r="H566" s="63" t="s">
        <v>3529</v>
      </c>
      <c r="I566" s="193">
        <v>97935166</v>
      </c>
      <c r="J566" s="193">
        <v>79030644032</v>
      </c>
      <c r="K566" s="65" t="s">
        <v>3530</v>
      </c>
      <c r="L566" s="63" t="s">
        <v>3531</v>
      </c>
      <c r="M566" s="63" t="s">
        <v>3532</v>
      </c>
      <c r="N566" s="65" t="s">
        <v>40</v>
      </c>
      <c r="O566" s="79">
        <v>25000</v>
      </c>
      <c r="P566" s="73" t="s">
        <v>1124</v>
      </c>
      <c r="Q566" s="63" t="s">
        <v>3533</v>
      </c>
      <c r="R566" s="63" t="s">
        <v>3534</v>
      </c>
      <c r="S566" s="42" t="s">
        <v>420</v>
      </c>
      <c r="T566" s="65" t="s">
        <v>45</v>
      </c>
      <c r="U566" s="63" t="s">
        <v>60</v>
      </c>
      <c r="V566" s="65">
        <f>O566*2.5/1000</f>
        <v>62.5</v>
      </c>
      <c r="W566" s="65"/>
      <c r="X566" s="65"/>
      <c r="Y566" s="65"/>
      <c r="Z566" s="65"/>
      <c r="AA566" s="65"/>
      <c r="AB566" s="65"/>
      <c r="AC566" s="65"/>
      <c r="AD566" s="157"/>
    </row>
    <row r="567" spans="1:30" s="76" customFormat="1" ht="105" x14ac:dyDescent="0.25">
      <c r="A567" s="265" t="s">
        <v>3535</v>
      </c>
      <c r="B567" s="387">
        <v>43712</v>
      </c>
      <c r="C567" s="265" t="s">
        <v>3536</v>
      </c>
      <c r="D567" s="265" t="s">
        <v>863</v>
      </c>
      <c r="E567" s="265" t="s">
        <v>35</v>
      </c>
      <c r="F567" s="387">
        <v>43710</v>
      </c>
      <c r="G567" s="387">
        <v>61409</v>
      </c>
      <c r="H567" s="265" t="s">
        <v>1273</v>
      </c>
      <c r="I567" s="399" t="s">
        <v>1274</v>
      </c>
      <c r="J567" s="399">
        <v>70427199569</v>
      </c>
      <c r="K567" s="265" t="s">
        <v>363</v>
      </c>
      <c r="L567" s="265" t="s">
        <v>364</v>
      </c>
      <c r="M567" s="265" t="s">
        <v>365</v>
      </c>
      <c r="N567" s="297" t="s">
        <v>366</v>
      </c>
      <c r="O567" s="300">
        <v>1151.2642000000001</v>
      </c>
      <c r="P567" s="297" t="s">
        <v>367</v>
      </c>
      <c r="Q567" s="403" t="s">
        <v>3537</v>
      </c>
      <c r="R567" s="404"/>
      <c r="S567" s="265" t="s">
        <v>369</v>
      </c>
      <c r="T567" s="265" t="s">
        <v>370</v>
      </c>
      <c r="U567" s="265" t="s">
        <v>3538</v>
      </c>
      <c r="V567" s="265"/>
      <c r="W567" s="9" t="s">
        <v>1294</v>
      </c>
      <c r="X567" s="9" t="s">
        <v>3539</v>
      </c>
      <c r="Y567" s="9" t="s">
        <v>3540</v>
      </c>
      <c r="Z567" s="7">
        <v>43826</v>
      </c>
      <c r="AA567" s="42"/>
      <c r="AB567" s="42"/>
      <c r="AC567" s="42"/>
      <c r="AD567" s="133"/>
    </row>
    <row r="568" spans="1:30" s="76" customFormat="1" ht="90" x14ac:dyDescent="0.25">
      <c r="A568" s="277"/>
      <c r="B568" s="388"/>
      <c r="C568" s="277"/>
      <c r="D568" s="277"/>
      <c r="E568" s="277"/>
      <c r="F568" s="388"/>
      <c r="G568" s="388"/>
      <c r="H568" s="277"/>
      <c r="I568" s="400"/>
      <c r="J568" s="400"/>
      <c r="K568" s="277"/>
      <c r="L568" s="277"/>
      <c r="M568" s="277"/>
      <c r="N568" s="298"/>
      <c r="O568" s="301"/>
      <c r="P568" s="298"/>
      <c r="Q568" s="405"/>
      <c r="R568" s="406"/>
      <c r="S568" s="277"/>
      <c r="T568" s="277"/>
      <c r="U568" s="277"/>
      <c r="V568" s="277"/>
      <c r="W568" s="9" t="s">
        <v>3541</v>
      </c>
      <c r="X568" s="9" t="s">
        <v>3542</v>
      </c>
      <c r="Y568" s="9" t="s">
        <v>452</v>
      </c>
      <c r="Z568" s="7">
        <v>43999</v>
      </c>
      <c r="AA568" s="42"/>
      <c r="AB568" s="42"/>
      <c r="AC568" s="42"/>
      <c r="AD568" s="133"/>
    </row>
    <row r="569" spans="1:30" s="76" customFormat="1" ht="180" x14ac:dyDescent="0.25">
      <c r="A569" s="277"/>
      <c r="B569" s="388"/>
      <c r="C569" s="277"/>
      <c r="D569" s="277"/>
      <c r="E569" s="277"/>
      <c r="F569" s="388"/>
      <c r="G569" s="388"/>
      <c r="H569" s="277"/>
      <c r="I569" s="400"/>
      <c r="J569" s="400"/>
      <c r="K569" s="277"/>
      <c r="L569" s="277"/>
      <c r="M569" s="277"/>
      <c r="N569" s="298"/>
      <c r="O569" s="301"/>
      <c r="P569" s="298"/>
      <c r="Q569" s="405"/>
      <c r="R569" s="406"/>
      <c r="S569" s="277"/>
      <c r="T569" s="277"/>
      <c r="U569" s="277"/>
      <c r="V569" s="277"/>
      <c r="W569" s="9" t="s">
        <v>3543</v>
      </c>
      <c r="X569" s="9" t="s">
        <v>3544</v>
      </c>
      <c r="Y569" s="9" t="s">
        <v>246</v>
      </c>
      <c r="Z569" s="7">
        <v>44201</v>
      </c>
      <c r="AA569" s="42"/>
      <c r="AB569" s="42"/>
      <c r="AC569" s="42"/>
      <c r="AD569" s="133"/>
    </row>
    <row r="570" spans="1:30" s="76" customFormat="1" ht="180" x14ac:dyDescent="0.25">
      <c r="A570" s="277"/>
      <c r="B570" s="388"/>
      <c r="C570" s="277"/>
      <c r="D570" s="277"/>
      <c r="E570" s="277"/>
      <c r="F570" s="388"/>
      <c r="G570" s="388"/>
      <c r="H570" s="277"/>
      <c r="I570" s="400"/>
      <c r="J570" s="400"/>
      <c r="K570" s="277"/>
      <c r="L570" s="277"/>
      <c r="M570" s="277"/>
      <c r="N570" s="298"/>
      <c r="O570" s="301"/>
      <c r="P570" s="298"/>
      <c r="Q570" s="405"/>
      <c r="R570" s="406"/>
      <c r="S570" s="277"/>
      <c r="T570" s="277"/>
      <c r="U570" s="277"/>
      <c r="V570" s="277"/>
      <c r="W570" s="9" t="s">
        <v>3545</v>
      </c>
      <c r="X570" s="9" t="s">
        <v>3546</v>
      </c>
      <c r="Y570" s="9" t="s">
        <v>423</v>
      </c>
      <c r="Z570" s="7">
        <v>45345</v>
      </c>
      <c r="AA570" s="42"/>
      <c r="AB570" s="42"/>
      <c r="AC570" s="42"/>
      <c r="AD570" s="133"/>
    </row>
    <row r="571" spans="1:30" s="76" customFormat="1" ht="60" x14ac:dyDescent="0.25">
      <c r="A571" s="266"/>
      <c r="B571" s="389"/>
      <c r="C571" s="266"/>
      <c r="D571" s="266"/>
      <c r="E571" s="266"/>
      <c r="F571" s="389"/>
      <c r="G571" s="389"/>
      <c r="H571" s="266"/>
      <c r="I571" s="401"/>
      <c r="J571" s="401"/>
      <c r="K571" s="266"/>
      <c r="L571" s="266"/>
      <c r="M571" s="266"/>
      <c r="N571" s="299"/>
      <c r="O571" s="302"/>
      <c r="P571" s="299"/>
      <c r="Q571" s="407"/>
      <c r="R571" s="408"/>
      <c r="S571" s="266"/>
      <c r="T571" s="266"/>
      <c r="U571" s="266"/>
      <c r="V571" s="266"/>
      <c r="W571" s="76" t="s">
        <v>3547</v>
      </c>
      <c r="X571" s="9" t="s">
        <v>3548</v>
      </c>
      <c r="Y571" s="9" t="s">
        <v>423</v>
      </c>
      <c r="Z571" s="244">
        <v>45418</v>
      </c>
      <c r="AA571" s="42"/>
      <c r="AB571" s="42"/>
      <c r="AC571" s="42"/>
      <c r="AD571" s="133"/>
    </row>
    <row r="572" spans="1:30" s="56" customFormat="1" ht="75" x14ac:dyDescent="0.25">
      <c r="A572" s="9" t="s">
        <v>3549</v>
      </c>
      <c r="B572" s="38">
        <v>43713</v>
      </c>
      <c r="C572" s="42" t="s">
        <v>3550</v>
      </c>
      <c r="D572" s="42" t="s">
        <v>3551</v>
      </c>
      <c r="E572" s="42" t="s">
        <v>35</v>
      </c>
      <c r="F572" s="38">
        <v>43710</v>
      </c>
      <c r="G572" s="36">
        <v>49479</v>
      </c>
      <c r="H572" s="9" t="s">
        <v>3552</v>
      </c>
      <c r="I572" s="188" t="s">
        <v>3553</v>
      </c>
      <c r="J572" s="46">
        <v>54783742059</v>
      </c>
      <c r="K572" s="9" t="s">
        <v>3554</v>
      </c>
      <c r="L572" s="9" t="s">
        <v>3555</v>
      </c>
      <c r="M572" s="9" t="s">
        <v>3556</v>
      </c>
      <c r="N572" s="9" t="s">
        <v>576</v>
      </c>
      <c r="O572" s="37">
        <v>19</v>
      </c>
      <c r="P572" s="32" t="s">
        <v>1124</v>
      </c>
      <c r="Q572" s="295" t="s">
        <v>3557</v>
      </c>
      <c r="R572" s="296"/>
      <c r="S572" s="42" t="s">
        <v>369</v>
      </c>
      <c r="T572" s="42" t="s">
        <v>370</v>
      </c>
      <c r="U572" s="9" t="s">
        <v>3558</v>
      </c>
      <c r="V572" s="9"/>
      <c r="W572" s="9"/>
      <c r="X572" s="9"/>
      <c r="Y572" s="9"/>
      <c r="Z572" s="9"/>
      <c r="AA572" s="9"/>
      <c r="AB572" s="9"/>
      <c r="AC572" s="9"/>
      <c r="AD572" s="20"/>
    </row>
    <row r="573" spans="1:30" s="56" customFormat="1" ht="60" x14ac:dyDescent="0.25">
      <c r="A573" s="9" t="s">
        <v>3559</v>
      </c>
      <c r="B573" s="38">
        <v>43796</v>
      </c>
      <c r="C573" s="42" t="s">
        <v>3560</v>
      </c>
      <c r="D573" s="9" t="s">
        <v>1281</v>
      </c>
      <c r="E573" s="9" t="s">
        <v>35</v>
      </c>
      <c r="F573" s="36">
        <v>43783</v>
      </c>
      <c r="G573" s="36">
        <v>46600</v>
      </c>
      <c r="H573" s="9" t="s">
        <v>2947</v>
      </c>
      <c r="I573" s="46">
        <v>97619809</v>
      </c>
      <c r="J573" s="46">
        <v>40081808781</v>
      </c>
      <c r="K573" s="9" t="s">
        <v>2948</v>
      </c>
      <c r="L573" s="9" t="s">
        <v>3561</v>
      </c>
      <c r="M573" s="9" t="s">
        <v>3562</v>
      </c>
      <c r="N573" s="9" t="s">
        <v>40</v>
      </c>
      <c r="O573" s="37">
        <v>431</v>
      </c>
      <c r="P573" s="9" t="s">
        <v>57</v>
      </c>
      <c r="Q573" s="9" t="s">
        <v>3563</v>
      </c>
      <c r="R573" s="9" t="s">
        <v>3564</v>
      </c>
      <c r="S573" s="9" t="s">
        <v>44</v>
      </c>
      <c r="T573" s="9" t="s">
        <v>45</v>
      </c>
      <c r="U573" s="9" t="s">
        <v>60</v>
      </c>
      <c r="V573" s="9">
        <f>O573*2.5/1000</f>
        <v>1.0774999999999999</v>
      </c>
      <c r="W573" s="9"/>
      <c r="X573" s="9"/>
      <c r="Y573" s="9"/>
      <c r="Z573" s="9"/>
      <c r="AA573" s="9"/>
      <c r="AB573" s="9"/>
      <c r="AC573" s="9"/>
      <c r="AD573" s="20"/>
    </row>
    <row r="574" spans="1:30" s="98" customFormat="1" ht="60" x14ac:dyDescent="0.25">
      <c r="A574" s="93" t="s">
        <v>3565</v>
      </c>
      <c r="B574" s="91">
        <v>43795</v>
      </c>
      <c r="C574" s="93" t="s">
        <v>3566</v>
      </c>
      <c r="D574" s="93" t="s">
        <v>3567</v>
      </c>
      <c r="E574" s="93" t="s">
        <v>35</v>
      </c>
      <c r="F574" s="106">
        <v>43790</v>
      </c>
      <c r="G574" s="106">
        <v>44524</v>
      </c>
      <c r="H574" s="92" t="s">
        <v>3568</v>
      </c>
      <c r="I574" s="186" t="s">
        <v>3569</v>
      </c>
      <c r="J574" s="186">
        <v>32380214737</v>
      </c>
      <c r="K574" s="93" t="s">
        <v>3570</v>
      </c>
      <c r="L574" s="93" t="s">
        <v>3571</v>
      </c>
      <c r="M574" s="93" t="s">
        <v>3572</v>
      </c>
      <c r="N574" s="93" t="s">
        <v>1910</v>
      </c>
      <c r="O574" s="115">
        <v>115</v>
      </c>
      <c r="P574" s="93" t="s">
        <v>41</v>
      </c>
      <c r="Q574" s="320" t="s">
        <v>3573</v>
      </c>
      <c r="R574" s="321"/>
      <c r="S574" s="93" t="s">
        <v>369</v>
      </c>
      <c r="T574" s="93" t="s">
        <v>370</v>
      </c>
      <c r="U574" s="93" t="s">
        <v>3574</v>
      </c>
      <c r="V574" s="93"/>
      <c r="W574" s="93"/>
      <c r="X574" s="93"/>
      <c r="Y574" s="93"/>
      <c r="Z574" s="93"/>
      <c r="AA574" s="42" t="s">
        <v>3575</v>
      </c>
      <c r="AB574" s="42" t="s">
        <v>103</v>
      </c>
      <c r="AC574" s="38">
        <v>44566</v>
      </c>
      <c r="AD574" s="133" t="s">
        <v>3576</v>
      </c>
    </row>
    <row r="575" spans="1:30" ht="60" x14ac:dyDescent="0.25">
      <c r="A575" s="9" t="s">
        <v>3577</v>
      </c>
      <c r="B575" s="28">
        <v>43803</v>
      </c>
      <c r="C575" s="42" t="s">
        <v>3578</v>
      </c>
      <c r="D575" s="9" t="s">
        <v>863</v>
      </c>
      <c r="E575" s="42" t="s">
        <v>35</v>
      </c>
      <c r="F575" s="38">
        <v>43801</v>
      </c>
      <c r="G575" s="38">
        <v>47444</v>
      </c>
      <c r="H575" s="42" t="s">
        <v>2880</v>
      </c>
      <c r="I575" s="188">
        <v>92785085</v>
      </c>
      <c r="J575" s="188">
        <v>17313163165</v>
      </c>
      <c r="K575" s="42" t="s">
        <v>3579</v>
      </c>
      <c r="L575" s="42" t="s">
        <v>3580</v>
      </c>
      <c r="M575" s="42" t="s">
        <v>2883</v>
      </c>
      <c r="N575" s="42" t="s">
        <v>195</v>
      </c>
      <c r="O575" s="81">
        <v>10000</v>
      </c>
      <c r="P575" s="42" t="s">
        <v>1124</v>
      </c>
      <c r="Q575" s="42" t="s">
        <v>3581</v>
      </c>
      <c r="R575" s="42" t="s">
        <v>3582</v>
      </c>
      <c r="S575" s="42" t="s">
        <v>420</v>
      </c>
      <c r="T575" s="42" t="s">
        <v>45</v>
      </c>
      <c r="U575" s="42" t="s">
        <v>3583</v>
      </c>
      <c r="V575" s="72">
        <v>50</v>
      </c>
      <c r="W575" s="1"/>
      <c r="X575" s="1"/>
      <c r="Y575" s="1"/>
      <c r="Z575" s="1"/>
      <c r="AA575" s="1"/>
      <c r="AB575" s="1"/>
      <c r="AC575" s="1"/>
      <c r="AD575" s="2"/>
    </row>
    <row r="576" spans="1:30" s="10" customFormat="1" ht="315" x14ac:dyDescent="0.25">
      <c r="A576" s="9" t="s">
        <v>3584</v>
      </c>
      <c r="B576" s="28">
        <v>43809</v>
      </c>
      <c r="C576" s="42" t="s">
        <v>3585</v>
      </c>
      <c r="D576" s="9" t="s">
        <v>3586</v>
      </c>
      <c r="E576" s="42" t="s">
        <v>35</v>
      </c>
      <c r="F576" s="7">
        <v>43804</v>
      </c>
      <c r="G576" s="7">
        <v>50977</v>
      </c>
      <c r="H576" s="8" t="s">
        <v>3587</v>
      </c>
      <c r="I576" s="188" t="s">
        <v>3588</v>
      </c>
      <c r="J576" s="13">
        <v>59178062660</v>
      </c>
      <c r="K576" s="9" t="s">
        <v>3589</v>
      </c>
      <c r="L576" s="9" t="s">
        <v>3590</v>
      </c>
      <c r="M576" s="9" t="s">
        <v>3591</v>
      </c>
      <c r="N576" s="8" t="s">
        <v>996</v>
      </c>
      <c r="O576" s="15">
        <v>29195.41</v>
      </c>
      <c r="P576" s="42" t="s">
        <v>1124</v>
      </c>
      <c r="Q576" s="9" t="s">
        <v>3592</v>
      </c>
      <c r="R576" s="9" t="s">
        <v>3593</v>
      </c>
      <c r="S576" s="42" t="s">
        <v>420</v>
      </c>
      <c r="T576" s="42" t="s">
        <v>45</v>
      </c>
      <c r="U576" s="9" t="s">
        <v>3594</v>
      </c>
      <c r="V576" s="9" t="s">
        <v>3595</v>
      </c>
      <c r="W576" s="8"/>
      <c r="X576" s="8"/>
      <c r="Y576" s="8"/>
      <c r="Z576" s="8"/>
      <c r="AA576" s="8"/>
      <c r="AB576" s="8"/>
      <c r="AC576" s="8"/>
      <c r="AD576" s="39"/>
    </row>
    <row r="577" spans="1:30" s="10" customFormat="1" ht="165" x14ac:dyDescent="0.25">
      <c r="A577" s="9" t="s">
        <v>3596</v>
      </c>
      <c r="B577" s="28">
        <v>43867</v>
      </c>
      <c r="C577" s="42" t="s">
        <v>3597</v>
      </c>
      <c r="D577" s="9" t="s">
        <v>452</v>
      </c>
      <c r="E577" s="42" t="s">
        <v>35</v>
      </c>
      <c r="F577" s="7">
        <v>43861</v>
      </c>
      <c r="G577" s="7">
        <v>60713</v>
      </c>
      <c r="H577" s="9" t="s">
        <v>3598</v>
      </c>
      <c r="I577" s="188" t="s">
        <v>3599</v>
      </c>
      <c r="J577" s="13">
        <v>13964516092</v>
      </c>
      <c r="K577" s="9" t="s">
        <v>3600</v>
      </c>
      <c r="L577" s="42" t="s">
        <v>705</v>
      </c>
      <c r="M577" s="42" t="s">
        <v>706</v>
      </c>
      <c r="N577" s="42" t="s">
        <v>707</v>
      </c>
      <c r="O577" s="45">
        <v>2.7454000000000001</v>
      </c>
      <c r="P577" s="42" t="s">
        <v>367</v>
      </c>
      <c r="Q577" s="335" t="s">
        <v>708</v>
      </c>
      <c r="R577" s="336"/>
      <c r="S577" s="42" t="s">
        <v>369</v>
      </c>
      <c r="T577" s="8" t="s">
        <v>370</v>
      </c>
      <c r="U577" s="42" t="s">
        <v>3601</v>
      </c>
      <c r="V577" s="8"/>
      <c r="W577" s="8"/>
      <c r="X577" s="8"/>
      <c r="Y577" s="8"/>
      <c r="Z577" s="8"/>
      <c r="AA577" s="8"/>
      <c r="AB577" s="8"/>
      <c r="AC577" s="8"/>
      <c r="AD577" s="39"/>
    </row>
    <row r="578" spans="1:30" ht="135" customHeight="1" x14ac:dyDescent="0.25">
      <c r="A578" s="253" t="s">
        <v>3602</v>
      </c>
      <c r="B578" s="263">
        <v>43867</v>
      </c>
      <c r="C578" s="265" t="s">
        <v>3603</v>
      </c>
      <c r="D578" s="253" t="s">
        <v>452</v>
      </c>
      <c r="E578" s="253" t="s">
        <v>35</v>
      </c>
      <c r="F578" s="281">
        <v>43864</v>
      </c>
      <c r="G578" s="267">
        <v>45789</v>
      </c>
      <c r="H578" s="253" t="s">
        <v>3604</v>
      </c>
      <c r="I578" s="259">
        <v>110080992</v>
      </c>
      <c r="J578" s="259" t="s">
        <v>3605</v>
      </c>
      <c r="K578" s="253" t="s">
        <v>2520</v>
      </c>
      <c r="L578" s="253" t="s">
        <v>2837</v>
      </c>
      <c r="M578" s="253" t="s">
        <v>2838</v>
      </c>
      <c r="N578" s="255" t="s">
        <v>590</v>
      </c>
      <c r="O578" s="261">
        <v>3370</v>
      </c>
      <c r="P578" s="253" t="s">
        <v>57</v>
      </c>
      <c r="Q578" s="253" t="s">
        <v>3606</v>
      </c>
      <c r="R578" s="253" t="s">
        <v>3607</v>
      </c>
      <c r="S578" s="255" t="s">
        <v>44</v>
      </c>
      <c r="T578" s="255" t="s">
        <v>45</v>
      </c>
      <c r="U578" s="265" t="s">
        <v>2525</v>
      </c>
      <c r="V578" s="255">
        <v>50</v>
      </c>
      <c r="W578" s="9" t="s">
        <v>2256</v>
      </c>
      <c r="X578" s="8" t="s">
        <v>3608</v>
      </c>
      <c r="Y578" s="8" t="s">
        <v>423</v>
      </c>
      <c r="Z578" s="7">
        <v>45517</v>
      </c>
      <c r="AA578" s="1"/>
      <c r="AB578" s="1"/>
      <c r="AC578" s="1"/>
      <c r="AD578" s="2"/>
    </row>
    <row r="579" spans="1:30" ht="120" x14ac:dyDescent="0.25">
      <c r="A579" s="254"/>
      <c r="B579" s="264"/>
      <c r="C579" s="266"/>
      <c r="D579" s="254"/>
      <c r="E579" s="254"/>
      <c r="F579" s="282"/>
      <c r="G579" s="268"/>
      <c r="H579" s="254"/>
      <c r="I579" s="260"/>
      <c r="J579" s="260"/>
      <c r="K579" s="254"/>
      <c r="L579" s="254"/>
      <c r="M579" s="254"/>
      <c r="N579" s="256"/>
      <c r="O579" s="262"/>
      <c r="P579" s="254"/>
      <c r="Q579" s="254"/>
      <c r="R579" s="254"/>
      <c r="S579" s="256"/>
      <c r="T579" s="256"/>
      <c r="U579" s="266"/>
      <c r="V579" s="256"/>
      <c r="W579" s="9" t="s">
        <v>2550</v>
      </c>
      <c r="X579" s="8" t="s">
        <v>3609</v>
      </c>
      <c r="Y579" s="8" t="s">
        <v>423</v>
      </c>
      <c r="Z579" s="7">
        <v>45582</v>
      </c>
      <c r="AA579" s="1"/>
      <c r="AB579" s="1"/>
      <c r="AC579" s="1"/>
      <c r="AD579" s="2"/>
    </row>
    <row r="580" spans="1:30" ht="60" x14ac:dyDescent="0.25">
      <c r="A580" s="9" t="s">
        <v>3610</v>
      </c>
      <c r="B580" s="28">
        <v>43895</v>
      </c>
      <c r="C580" s="42" t="s">
        <v>3611</v>
      </c>
      <c r="D580" s="9" t="s">
        <v>473</v>
      </c>
      <c r="E580" s="9" t="s">
        <v>35</v>
      </c>
      <c r="F580" s="36">
        <v>43888</v>
      </c>
      <c r="G580" s="7">
        <v>47150</v>
      </c>
      <c r="H580" s="9" t="s">
        <v>3612</v>
      </c>
      <c r="I580" s="188" t="s">
        <v>3613</v>
      </c>
      <c r="J580" s="13">
        <v>62311804129</v>
      </c>
      <c r="K580" s="9" t="s">
        <v>3614</v>
      </c>
      <c r="L580" s="9" t="s">
        <v>3615</v>
      </c>
      <c r="M580" s="9" t="s">
        <v>3616</v>
      </c>
      <c r="N580" s="8" t="s">
        <v>40</v>
      </c>
      <c r="O580" s="40">
        <v>2456.48</v>
      </c>
      <c r="P580" s="9" t="s">
        <v>57</v>
      </c>
      <c r="Q580" s="9" t="s">
        <v>3617</v>
      </c>
      <c r="R580" s="9" t="s">
        <v>3618</v>
      </c>
      <c r="S580" s="8" t="s">
        <v>44</v>
      </c>
      <c r="T580" s="8" t="s">
        <v>45</v>
      </c>
      <c r="U580" s="9" t="s">
        <v>60</v>
      </c>
      <c r="V580" s="8">
        <f>O580*2.5/1000</f>
        <v>6.1411999999999995</v>
      </c>
      <c r="W580" s="1"/>
      <c r="X580" s="1"/>
      <c r="Y580" s="1"/>
      <c r="Z580" s="1"/>
      <c r="AA580" s="1"/>
      <c r="AB580" s="1"/>
      <c r="AC580" s="1"/>
      <c r="AD580" s="2"/>
    </row>
    <row r="581" spans="1:30" s="10" customFormat="1" ht="30" x14ac:dyDescent="0.25">
      <c r="A581" s="9" t="s">
        <v>3619</v>
      </c>
      <c r="B581" s="28">
        <v>43892</v>
      </c>
      <c r="C581" s="42" t="s">
        <v>3620</v>
      </c>
      <c r="D581" s="9" t="s">
        <v>3621</v>
      </c>
      <c r="E581" s="9" t="s">
        <v>35</v>
      </c>
      <c r="F581" s="36">
        <v>43887</v>
      </c>
      <c r="G581" s="7">
        <v>45700</v>
      </c>
      <c r="H581" s="9" t="s">
        <v>3622</v>
      </c>
      <c r="I581" s="188" t="s">
        <v>3623</v>
      </c>
      <c r="J581" s="13">
        <v>75530637101</v>
      </c>
      <c r="K581" s="8" t="s">
        <v>3624</v>
      </c>
      <c r="L581" s="9" t="s">
        <v>3625</v>
      </c>
      <c r="M581" s="9" t="s">
        <v>3626</v>
      </c>
      <c r="N581" s="8" t="s">
        <v>996</v>
      </c>
      <c r="O581" s="15">
        <v>811</v>
      </c>
      <c r="P581" s="9" t="s">
        <v>57</v>
      </c>
      <c r="Q581" s="295" t="s">
        <v>3627</v>
      </c>
      <c r="R581" s="296"/>
      <c r="S581" s="42" t="s">
        <v>369</v>
      </c>
      <c r="T581" s="8" t="s">
        <v>370</v>
      </c>
      <c r="U581" s="9" t="s">
        <v>2580</v>
      </c>
      <c r="V581" s="8"/>
      <c r="W581" s="8"/>
      <c r="X581" s="8"/>
      <c r="Y581" s="8"/>
      <c r="Z581" s="8"/>
      <c r="AA581" s="8"/>
      <c r="AB581" s="8"/>
      <c r="AC581" s="8"/>
      <c r="AD581" s="39"/>
    </row>
    <row r="582" spans="1:30" s="76" customFormat="1" ht="60" x14ac:dyDescent="0.25">
      <c r="A582" s="93" t="s">
        <v>3628</v>
      </c>
      <c r="B582" s="106">
        <v>43895</v>
      </c>
      <c r="C582" s="93" t="s">
        <v>3629</v>
      </c>
      <c r="D582" s="93" t="s">
        <v>452</v>
      </c>
      <c r="E582" s="93" t="s">
        <v>35</v>
      </c>
      <c r="F582" s="106">
        <v>43892</v>
      </c>
      <c r="G582" s="106">
        <v>45052</v>
      </c>
      <c r="H582" s="93" t="s">
        <v>3630</v>
      </c>
      <c r="I582" s="186" t="s">
        <v>3631</v>
      </c>
      <c r="J582" s="186">
        <v>96801589970</v>
      </c>
      <c r="K582" s="93" t="s">
        <v>3632</v>
      </c>
      <c r="L582" s="93" t="s">
        <v>3633</v>
      </c>
      <c r="M582" s="93" t="s">
        <v>3382</v>
      </c>
      <c r="N582" s="93" t="s">
        <v>195</v>
      </c>
      <c r="O582" s="115">
        <v>10390</v>
      </c>
      <c r="P582" s="92" t="s">
        <v>41</v>
      </c>
      <c r="Q582" s="93" t="s">
        <v>3383</v>
      </c>
      <c r="R582" s="93" t="s">
        <v>3384</v>
      </c>
      <c r="S582" s="93" t="s">
        <v>44</v>
      </c>
      <c r="T582" s="93" t="s">
        <v>45</v>
      </c>
      <c r="U582" s="93" t="s">
        <v>46</v>
      </c>
      <c r="V582" s="93">
        <v>50</v>
      </c>
      <c r="W582" s="42"/>
      <c r="X582" s="42"/>
      <c r="Y582" s="42"/>
      <c r="Z582" s="42"/>
      <c r="AA582" s="42" t="s">
        <v>3634</v>
      </c>
      <c r="AB582" s="42" t="s">
        <v>934</v>
      </c>
      <c r="AC582" s="38">
        <v>45065</v>
      </c>
      <c r="AD582" s="133" t="s">
        <v>1807</v>
      </c>
    </row>
    <row r="583" spans="1:30" s="34" customFormat="1" ht="105" x14ac:dyDescent="0.25">
      <c r="A583" s="87" t="s">
        <v>3635</v>
      </c>
      <c r="B583" s="28">
        <v>43938</v>
      </c>
      <c r="C583" s="42" t="s">
        <v>3636</v>
      </c>
      <c r="D583" s="32" t="s">
        <v>473</v>
      </c>
      <c r="E583" s="42" t="s">
        <v>35</v>
      </c>
      <c r="F583" s="28" t="s">
        <v>3637</v>
      </c>
      <c r="G583" s="28">
        <v>53579</v>
      </c>
      <c r="H583" s="32" t="s">
        <v>398</v>
      </c>
      <c r="I583" s="185">
        <v>110021554</v>
      </c>
      <c r="J583" s="185">
        <v>58921608350</v>
      </c>
      <c r="K583" s="42" t="s">
        <v>399</v>
      </c>
      <c r="L583" s="42" t="s">
        <v>464</v>
      </c>
      <c r="M583" s="42" t="s">
        <v>465</v>
      </c>
      <c r="N583" s="32" t="s">
        <v>195</v>
      </c>
      <c r="O583" s="70">
        <v>536800</v>
      </c>
      <c r="P583" s="86" t="s">
        <v>319</v>
      </c>
      <c r="Q583" s="42" t="s">
        <v>466</v>
      </c>
      <c r="R583" s="42" t="s">
        <v>467</v>
      </c>
      <c r="S583" s="32" t="s">
        <v>277</v>
      </c>
      <c r="T583" s="32" t="s">
        <v>45</v>
      </c>
      <c r="U583" s="42" t="s">
        <v>3638</v>
      </c>
      <c r="V583" s="32">
        <v>3000</v>
      </c>
      <c r="W583" s="42"/>
      <c r="X583" s="32"/>
      <c r="Y583" s="32"/>
      <c r="Z583" s="28"/>
      <c r="AA583" s="33"/>
      <c r="AB583" s="33"/>
      <c r="AC583" s="33"/>
      <c r="AD583" s="88"/>
    </row>
    <row r="584" spans="1:30" s="85" customFormat="1" ht="45" x14ac:dyDescent="0.25">
      <c r="A584" s="72" t="s">
        <v>3639</v>
      </c>
      <c r="B584" s="71">
        <v>43948</v>
      </c>
      <c r="C584" s="72" t="s">
        <v>3640</v>
      </c>
      <c r="D584" s="72" t="s">
        <v>473</v>
      </c>
      <c r="E584" s="72" t="s">
        <v>35</v>
      </c>
      <c r="F584" s="71" t="s">
        <v>3641</v>
      </c>
      <c r="G584" s="71">
        <v>52999</v>
      </c>
      <c r="H584" s="72" t="s">
        <v>3367</v>
      </c>
      <c r="I584" s="184">
        <v>90370953</v>
      </c>
      <c r="J584" s="192" t="s">
        <v>3368</v>
      </c>
      <c r="K584" s="72" t="s">
        <v>3369</v>
      </c>
      <c r="L584" s="72" t="s">
        <v>3370</v>
      </c>
      <c r="M584" s="72" t="s">
        <v>3371</v>
      </c>
      <c r="N584" s="72" t="s">
        <v>3372</v>
      </c>
      <c r="O584" s="89">
        <v>28.19</v>
      </c>
      <c r="P584" s="73" t="s">
        <v>1124</v>
      </c>
      <c r="Q584" s="420" t="s">
        <v>3373</v>
      </c>
      <c r="R584" s="421"/>
      <c r="S584" s="72" t="s">
        <v>369</v>
      </c>
      <c r="T584" s="72" t="s">
        <v>370</v>
      </c>
      <c r="U584" s="72" t="s">
        <v>3642</v>
      </c>
      <c r="V584" s="72"/>
      <c r="W584" s="72"/>
      <c r="X584" s="72"/>
      <c r="Y584" s="72"/>
      <c r="Z584" s="72"/>
      <c r="AA584" s="72"/>
      <c r="AB584" s="72"/>
      <c r="AC584" s="71"/>
      <c r="AD584" s="74"/>
    </row>
    <row r="585" spans="1:30" s="75" customFormat="1" ht="120" x14ac:dyDescent="0.25">
      <c r="A585" s="72" t="s">
        <v>3643</v>
      </c>
      <c r="B585" s="71">
        <v>43949</v>
      </c>
      <c r="C585" s="73" t="s">
        <v>3644</v>
      </c>
      <c r="D585" s="72" t="s">
        <v>473</v>
      </c>
      <c r="E585" s="72" t="s">
        <v>35</v>
      </c>
      <c r="F585" s="71" t="s">
        <v>3645</v>
      </c>
      <c r="G585" s="71" t="s">
        <v>3646</v>
      </c>
      <c r="H585" s="85" t="s">
        <v>1851</v>
      </c>
      <c r="I585" s="184">
        <v>90656857</v>
      </c>
      <c r="J585" s="184">
        <v>30105335229</v>
      </c>
      <c r="K585" s="72" t="s">
        <v>1852</v>
      </c>
      <c r="L585" s="72" t="s">
        <v>3647</v>
      </c>
      <c r="M585" s="72" t="s">
        <v>1854</v>
      </c>
      <c r="N585" s="72" t="s">
        <v>479</v>
      </c>
      <c r="O585" s="84">
        <v>20492</v>
      </c>
      <c r="P585" s="72" t="s">
        <v>1124</v>
      </c>
      <c r="Q585" s="42" t="s">
        <v>3648</v>
      </c>
      <c r="R585" s="42" t="s">
        <v>3649</v>
      </c>
      <c r="S585" s="72" t="s">
        <v>486</v>
      </c>
      <c r="T585" s="72" t="s">
        <v>45</v>
      </c>
      <c r="U585" s="72" t="s">
        <v>330</v>
      </c>
      <c r="V585" s="72">
        <v>45</v>
      </c>
      <c r="W585" s="72"/>
      <c r="X585" s="72"/>
      <c r="Y585" s="72"/>
      <c r="Z585" s="72"/>
      <c r="AA585" s="72"/>
      <c r="AB585" s="72"/>
      <c r="AC585" s="71"/>
      <c r="AD585" s="74"/>
    </row>
    <row r="586" spans="1:30" ht="81.75" x14ac:dyDescent="0.25">
      <c r="A586" s="72" t="s">
        <v>3650</v>
      </c>
      <c r="B586" s="71">
        <v>43948</v>
      </c>
      <c r="C586" s="72" t="s">
        <v>1315</v>
      </c>
      <c r="D586" s="72" t="s">
        <v>473</v>
      </c>
      <c r="E586" s="72" t="s">
        <v>35</v>
      </c>
      <c r="F586" s="71" t="s">
        <v>3651</v>
      </c>
      <c r="G586" s="71" t="s">
        <v>3652</v>
      </c>
      <c r="H586" s="8" t="s">
        <v>3653</v>
      </c>
      <c r="I586" s="188" t="s">
        <v>3654</v>
      </c>
      <c r="J586" s="13">
        <v>31610393620</v>
      </c>
      <c r="K586" s="9" t="s">
        <v>3655</v>
      </c>
      <c r="L586" s="72" t="s">
        <v>3656</v>
      </c>
      <c r="M586" s="72" t="s">
        <v>3657</v>
      </c>
      <c r="N586" s="8" t="s">
        <v>996</v>
      </c>
      <c r="O586" s="84">
        <v>12892</v>
      </c>
      <c r="P586" s="72" t="s">
        <v>1124</v>
      </c>
      <c r="Q586" s="295" t="s">
        <v>3658</v>
      </c>
      <c r="R586" s="296"/>
      <c r="S586" s="72" t="s">
        <v>369</v>
      </c>
      <c r="T586" s="8" t="s">
        <v>370</v>
      </c>
      <c r="U586" s="9" t="s">
        <v>2580</v>
      </c>
      <c r="V586" s="1"/>
      <c r="W586" s="1"/>
      <c r="X586" s="1"/>
      <c r="Y586" s="1"/>
      <c r="Z586" s="1"/>
      <c r="AA586" s="1"/>
      <c r="AB586" s="1"/>
      <c r="AC586" s="1"/>
      <c r="AD586" s="2"/>
    </row>
    <row r="587" spans="1:30" s="80" customFormat="1" ht="75" x14ac:dyDescent="0.25">
      <c r="A587" s="99" t="s">
        <v>3659</v>
      </c>
      <c r="B587" s="117">
        <v>43977</v>
      </c>
      <c r="C587" s="99" t="s">
        <v>3660</v>
      </c>
      <c r="D587" s="99" t="s">
        <v>452</v>
      </c>
      <c r="E587" s="99" t="s">
        <v>35</v>
      </c>
      <c r="F587" s="117">
        <v>43959</v>
      </c>
      <c r="G587" s="117">
        <v>45292</v>
      </c>
      <c r="H587" s="99" t="s">
        <v>3661</v>
      </c>
      <c r="I587" s="190">
        <v>97630870</v>
      </c>
      <c r="J587" s="190">
        <v>95204711102</v>
      </c>
      <c r="K587" s="99" t="s">
        <v>3662</v>
      </c>
      <c r="L587" s="99" t="s">
        <v>3663</v>
      </c>
      <c r="M587" s="99" t="s">
        <v>3664</v>
      </c>
      <c r="N587" s="100" t="s">
        <v>3372</v>
      </c>
      <c r="O587" s="118">
        <v>4385</v>
      </c>
      <c r="P587" s="99" t="s">
        <v>41</v>
      </c>
      <c r="Q587" s="290" t="s">
        <v>3665</v>
      </c>
      <c r="R587" s="291"/>
      <c r="S587" s="99" t="s">
        <v>369</v>
      </c>
      <c r="T587" s="100" t="s">
        <v>370</v>
      </c>
      <c r="U587" s="99" t="s">
        <v>3666</v>
      </c>
      <c r="V587" s="65"/>
      <c r="W587" s="65"/>
      <c r="X587" s="65"/>
      <c r="Y587" s="65"/>
      <c r="Z587" s="65"/>
      <c r="AA587" s="32" t="s">
        <v>3667</v>
      </c>
      <c r="AB587" s="32" t="s">
        <v>1578</v>
      </c>
      <c r="AC587" s="28">
        <v>45336</v>
      </c>
      <c r="AD587" s="88" t="s">
        <v>3668</v>
      </c>
    </row>
    <row r="588" spans="1:30" s="56" customFormat="1" ht="60" x14ac:dyDescent="0.25">
      <c r="A588" s="72" t="s">
        <v>3669</v>
      </c>
      <c r="B588" s="38">
        <v>44033</v>
      </c>
      <c r="C588" s="72" t="s">
        <v>3670</v>
      </c>
      <c r="D588" s="72" t="s">
        <v>473</v>
      </c>
      <c r="E588" s="72" t="s">
        <v>35</v>
      </c>
      <c r="F588" s="36">
        <v>44019</v>
      </c>
      <c r="G588" s="36">
        <v>47635</v>
      </c>
      <c r="H588" s="9" t="s">
        <v>376</v>
      </c>
      <c r="I588" s="188" t="s">
        <v>3671</v>
      </c>
      <c r="J588" s="184" t="s">
        <v>377</v>
      </c>
      <c r="K588" s="9" t="s">
        <v>3672</v>
      </c>
      <c r="L588" s="9" t="s">
        <v>3673</v>
      </c>
      <c r="M588" s="9" t="s">
        <v>3674</v>
      </c>
      <c r="N588" s="9" t="s">
        <v>40</v>
      </c>
      <c r="O588" s="52">
        <v>9977.0300000000007</v>
      </c>
      <c r="P588" s="72" t="s">
        <v>1124</v>
      </c>
      <c r="Q588" s="9" t="s">
        <v>3675</v>
      </c>
      <c r="R588" s="9" t="s">
        <v>3676</v>
      </c>
      <c r="S588" s="9" t="s">
        <v>44</v>
      </c>
      <c r="T588" s="9" t="s">
        <v>45</v>
      </c>
      <c r="U588" s="72" t="s">
        <v>330</v>
      </c>
      <c r="V588" s="9">
        <v>24.94258</v>
      </c>
      <c r="W588" s="9"/>
      <c r="X588" s="9"/>
      <c r="Y588" s="9"/>
      <c r="Z588" s="9"/>
      <c r="AA588" s="9"/>
      <c r="AB588" s="9"/>
      <c r="AC588" s="9"/>
      <c r="AD588" s="20" t="s">
        <v>279</v>
      </c>
    </row>
    <row r="589" spans="1:30" s="122" customFormat="1" ht="120" x14ac:dyDescent="0.25">
      <c r="A589" s="72" t="s">
        <v>3669</v>
      </c>
      <c r="B589" s="38">
        <v>44033</v>
      </c>
      <c r="C589" s="72" t="s">
        <v>3670</v>
      </c>
      <c r="D589" s="72" t="s">
        <v>473</v>
      </c>
      <c r="E589" s="72" t="s">
        <v>35</v>
      </c>
      <c r="F589" s="36">
        <v>44019</v>
      </c>
      <c r="G589" s="36">
        <v>47635</v>
      </c>
      <c r="H589" s="9" t="s">
        <v>376</v>
      </c>
      <c r="I589" s="188" t="s">
        <v>3671</v>
      </c>
      <c r="J589" s="184" t="s">
        <v>377</v>
      </c>
      <c r="K589" s="9" t="s">
        <v>3672</v>
      </c>
      <c r="L589" s="9" t="s">
        <v>3677</v>
      </c>
      <c r="M589" s="9" t="s">
        <v>3678</v>
      </c>
      <c r="N589" s="9" t="s">
        <v>40</v>
      </c>
      <c r="O589" s="52">
        <v>9942</v>
      </c>
      <c r="P589" s="72" t="s">
        <v>1124</v>
      </c>
      <c r="Q589" s="9" t="s">
        <v>3679</v>
      </c>
      <c r="R589" s="9" t="s">
        <v>3680</v>
      </c>
      <c r="S589" s="9" t="s">
        <v>44</v>
      </c>
      <c r="T589" s="9" t="s">
        <v>45</v>
      </c>
      <c r="U589" s="72" t="s">
        <v>330</v>
      </c>
      <c r="V589" s="9">
        <v>24.855</v>
      </c>
      <c r="W589" s="43"/>
      <c r="X589" s="43"/>
      <c r="Y589" s="43"/>
      <c r="Z589" s="43"/>
      <c r="AA589" s="43"/>
      <c r="AB589" s="43"/>
      <c r="AC589" s="43"/>
      <c r="AD589" s="20" t="s">
        <v>279</v>
      </c>
    </row>
    <row r="590" spans="1:30" s="122" customFormat="1" ht="60" x14ac:dyDescent="0.25">
      <c r="A590" s="72" t="s">
        <v>3669</v>
      </c>
      <c r="B590" s="38">
        <v>44033</v>
      </c>
      <c r="C590" s="72" t="s">
        <v>3670</v>
      </c>
      <c r="D590" s="72" t="s">
        <v>473</v>
      </c>
      <c r="E590" s="72" t="s">
        <v>35</v>
      </c>
      <c r="F590" s="36">
        <v>44019</v>
      </c>
      <c r="G590" s="36">
        <v>47635</v>
      </c>
      <c r="H590" s="9" t="s">
        <v>376</v>
      </c>
      <c r="I590" s="188" t="s">
        <v>3671</v>
      </c>
      <c r="J590" s="184" t="s">
        <v>377</v>
      </c>
      <c r="K590" s="9" t="s">
        <v>3672</v>
      </c>
      <c r="L590" s="9" t="s">
        <v>3681</v>
      </c>
      <c r="M590" s="9" t="s">
        <v>3682</v>
      </c>
      <c r="N590" s="9" t="s">
        <v>40</v>
      </c>
      <c r="O590" s="52">
        <v>10001.18</v>
      </c>
      <c r="P590" s="72" t="s">
        <v>1124</v>
      </c>
      <c r="Q590" s="9" t="s">
        <v>3683</v>
      </c>
      <c r="R590" s="9" t="s">
        <v>3684</v>
      </c>
      <c r="S590" s="9" t="s">
        <v>44</v>
      </c>
      <c r="T590" s="9" t="s">
        <v>45</v>
      </c>
      <c r="U590" s="72" t="s">
        <v>330</v>
      </c>
      <c r="V590" s="9">
        <v>25.002949999999998</v>
      </c>
      <c r="W590" s="43"/>
      <c r="X590" s="43"/>
      <c r="Y590" s="43"/>
      <c r="Z590" s="43"/>
      <c r="AA590" s="43"/>
      <c r="AB590" s="43"/>
      <c r="AC590" s="43"/>
      <c r="AD590" s="20" t="s">
        <v>279</v>
      </c>
    </row>
    <row r="591" spans="1:30" s="125" customFormat="1" ht="60" x14ac:dyDescent="0.25">
      <c r="A591" s="93" t="s">
        <v>3685</v>
      </c>
      <c r="B591" s="106">
        <v>44054</v>
      </c>
      <c r="C591" s="93" t="s">
        <v>3686</v>
      </c>
      <c r="D591" s="92" t="s">
        <v>452</v>
      </c>
      <c r="E591" s="93" t="s">
        <v>35</v>
      </c>
      <c r="F591" s="106">
        <v>44043</v>
      </c>
      <c r="G591" s="106">
        <v>44341</v>
      </c>
      <c r="H591" s="93" t="s">
        <v>3440</v>
      </c>
      <c r="I591" s="186">
        <v>97671371</v>
      </c>
      <c r="J591" s="186">
        <v>21089186861</v>
      </c>
      <c r="K591" s="93" t="s">
        <v>3687</v>
      </c>
      <c r="L591" s="93" t="s">
        <v>3442</v>
      </c>
      <c r="M591" s="93" t="s">
        <v>3443</v>
      </c>
      <c r="N591" s="93" t="s">
        <v>638</v>
      </c>
      <c r="O591" s="115">
        <v>66</v>
      </c>
      <c r="P591" s="92" t="s">
        <v>41</v>
      </c>
      <c r="Q591" s="320" t="s">
        <v>3444</v>
      </c>
      <c r="R591" s="321"/>
      <c r="S591" s="93" t="s">
        <v>369</v>
      </c>
      <c r="T591" s="93" t="s">
        <v>370</v>
      </c>
      <c r="U591" s="93" t="s">
        <v>3374</v>
      </c>
      <c r="V591" s="48"/>
      <c r="W591" s="48"/>
      <c r="X591" s="48"/>
      <c r="Y591" s="48"/>
      <c r="Z591" s="124"/>
      <c r="AA591" s="32" t="s">
        <v>3688</v>
      </c>
      <c r="AB591" s="42" t="s">
        <v>350</v>
      </c>
      <c r="AC591" s="38">
        <v>44349</v>
      </c>
      <c r="AD591" s="211"/>
    </row>
    <row r="592" spans="1:30" s="127" customFormat="1" ht="165" x14ac:dyDescent="0.25">
      <c r="A592" s="93" t="s">
        <v>3689</v>
      </c>
      <c r="B592" s="91">
        <v>44083</v>
      </c>
      <c r="C592" s="93" t="s">
        <v>3690</v>
      </c>
      <c r="D592" s="92" t="s">
        <v>452</v>
      </c>
      <c r="E592" s="93" t="s">
        <v>35</v>
      </c>
      <c r="F592" s="91">
        <v>44082</v>
      </c>
      <c r="G592" s="102">
        <v>44196</v>
      </c>
      <c r="H592" s="92" t="s">
        <v>2382</v>
      </c>
      <c r="I592" s="149">
        <v>110020125</v>
      </c>
      <c r="J592" s="149">
        <v>41223157676</v>
      </c>
      <c r="K592" s="93" t="s">
        <v>2383</v>
      </c>
      <c r="L592" s="93" t="s">
        <v>2384</v>
      </c>
      <c r="M592" s="93" t="s">
        <v>2385</v>
      </c>
      <c r="N592" s="92" t="s">
        <v>195</v>
      </c>
      <c r="O592" s="94">
        <v>5625</v>
      </c>
      <c r="P592" s="93" t="s">
        <v>41</v>
      </c>
      <c r="Q592" s="93" t="s">
        <v>2386</v>
      </c>
      <c r="R592" s="93" t="s">
        <v>2387</v>
      </c>
      <c r="S592" s="92" t="s">
        <v>44</v>
      </c>
      <c r="T592" s="92" t="s">
        <v>45</v>
      </c>
      <c r="U592" s="93" t="s">
        <v>2388</v>
      </c>
      <c r="V592" s="92">
        <v>50</v>
      </c>
      <c r="W592" s="126"/>
      <c r="X592" s="126"/>
      <c r="Y592" s="126"/>
      <c r="Z592" s="126"/>
      <c r="AA592" s="32" t="s">
        <v>3691</v>
      </c>
      <c r="AB592" s="32" t="s">
        <v>454</v>
      </c>
      <c r="AC592" s="28">
        <v>44216</v>
      </c>
      <c r="AD592" s="88" t="s">
        <v>431</v>
      </c>
    </row>
    <row r="593" spans="1:30" s="10" customFormat="1" ht="60" x14ac:dyDescent="0.25">
      <c r="A593" s="42" t="s">
        <v>3692</v>
      </c>
      <c r="B593" s="28">
        <v>44089</v>
      </c>
      <c r="C593" s="42" t="s">
        <v>3693</v>
      </c>
      <c r="D593" s="32" t="s">
        <v>452</v>
      </c>
      <c r="E593" s="42" t="s">
        <v>35</v>
      </c>
      <c r="F593" s="7">
        <v>44084</v>
      </c>
      <c r="G593" s="7">
        <v>51341</v>
      </c>
      <c r="H593" s="9" t="s">
        <v>3694</v>
      </c>
      <c r="I593" s="13">
        <v>110086140</v>
      </c>
      <c r="J593" s="13">
        <v>63124034278</v>
      </c>
      <c r="K593" s="8" t="s">
        <v>1658</v>
      </c>
      <c r="L593" s="9" t="s">
        <v>3695</v>
      </c>
      <c r="M593" s="9" t="s">
        <v>3696</v>
      </c>
      <c r="N593" s="8" t="s">
        <v>195</v>
      </c>
      <c r="O593" s="15">
        <v>120000</v>
      </c>
      <c r="P593" s="9" t="s">
        <v>57</v>
      </c>
      <c r="Q593" s="9" t="s">
        <v>3697</v>
      </c>
      <c r="R593" s="9" t="s">
        <v>3698</v>
      </c>
      <c r="S593" s="8" t="s">
        <v>420</v>
      </c>
      <c r="T593" s="8" t="s">
        <v>45</v>
      </c>
      <c r="U593" s="72" t="s">
        <v>330</v>
      </c>
      <c r="V593" s="8">
        <v>400</v>
      </c>
      <c r="W593" s="8"/>
      <c r="X593" s="8"/>
      <c r="Y593" s="8"/>
      <c r="Z593" s="8"/>
      <c r="AA593" s="8"/>
      <c r="AB593" s="8"/>
      <c r="AC593" s="8"/>
      <c r="AD593" s="39"/>
    </row>
    <row r="594" spans="1:30" ht="60" x14ac:dyDescent="0.25">
      <c r="A594" s="93" t="s">
        <v>3699</v>
      </c>
      <c r="B594" s="91">
        <v>44092</v>
      </c>
      <c r="C594" s="93" t="s">
        <v>3700</v>
      </c>
      <c r="D594" s="92" t="s">
        <v>452</v>
      </c>
      <c r="E594" s="93" t="s">
        <v>35</v>
      </c>
      <c r="F594" s="91">
        <v>44089</v>
      </c>
      <c r="G594" s="130">
        <v>44196</v>
      </c>
      <c r="H594" s="129" t="s">
        <v>2004</v>
      </c>
      <c r="I594" s="186" t="s">
        <v>2005</v>
      </c>
      <c r="J594" s="191">
        <v>28549422168</v>
      </c>
      <c r="K594" s="128" t="s">
        <v>3701</v>
      </c>
      <c r="L594" s="128" t="s">
        <v>2007</v>
      </c>
      <c r="M594" s="128" t="s">
        <v>2008</v>
      </c>
      <c r="N594" s="129" t="s">
        <v>195</v>
      </c>
      <c r="O594" s="131">
        <v>10905.33</v>
      </c>
      <c r="P594" s="93" t="s">
        <v>41</v>
      </c>
      <c r="Q594" s="128" t="s">
        <v>2009</v>
      </c>
      <c r="R594" s="128" t="s">
        <v>2010</v>
      </c>
      <c r="S594" s="129" t="s">
        <v>420</v>
      </c>
      <c r="T594" s="129" t="s">
        <v>45</v>
      </c>
      <c r="U594" s="93" t="s">
        <v>2011</v>
      </c>
      <c r="V594" s="129">
        <v>50</v>
      </c>
      <c r="W594" s="1"/>
      <c r="X594" s="1"/>
      <c r="Y594" s="1"/>
      <c r="Z594" s="1"/>
      <c r="AA594" s="32" t="s">
        <v>3702</v>
      </c>
      <c r="AB594" s="32" t="s">
        <v>454</v>
      </c>
      <c r="AC594" s="28">
        <v>44218</v>
      </c>
      <c r="AD594" s="88" t="s">
        <v>431</v>
      </c>
    </row>
    <row r="595" spans="1:30" ht="105" x14ac:dyDescent="0.25">
      <c r="A595" s="42" t="s">
        <v>3703</v>
      </c>
      <c r="B595" s="28">
        <v>44095</v>
      </c>
      <c r="C595" s="42" t="s">
        <v>3704</v>
      </c>
      <c r="D595" s="32" t="s">
        <v>452</v>
      </c>
      <c r="E595" s="42" t="s">
        <v>35</v>
      </c>
      <c r="F595" s="28">
        <v>44090</v>
      </c>
      <c r="G595" s="28">
        <v>48327</v>
      </c>
      <c r="H595" s="32" t="s">
        <v>398</v>
      </c>
      <c r="I595" s="185">
        <v>110021554</v>
      </c>
      <c r="J595" s="185">
        <v>58921608350</v>
      </c>
      <c r="K595" s="42" t="s">
        <v>399</v>
      </c>
      <c r="L595" s="42" t="s">
        <v>3705</v>
      </c>
      <c r="M595" s="42" t="s">
        <v>3706</v>
      </c>
      <c r="N595" s="32" t="s">
        <v>195</v>
      </c>
      <c r="O595" s="70">
        <v>105000</v>
      </c>
      <c r="P595" s="86" t="s">
        <v>319</v>
      </c>
      <c r="Q595" s="42" t="s">
        <v>3707</v>
      </c>
      <c r="R595" s="42" t="s">
        <v>3708</v>
      </c>
      <c r="S595" s="32" t="s">
        <v>277</v>
      </c>
      <c r="T595" s="32" t="s">
        <v>45</v>
      </c>
      <c r="U595" s="42" t="s">
        <v>3638</v>
      </c>
      <c r="V595" s="32">
        <v>500</v>
      </c>
      <c r="W595" s="1"/>
      <c r="X595" s="1"/>
      <c r="Y595" s="1"/>
      <c r="Z595" s="1"/>
      <c r="AA595" s="1"/>
      <c r="AB595" s="1"/>
      <c r="AC595" s="1"/>
      <c r="AD595" s="2"/>
    </row>
    <row r="596" spans="1:30" ht="105" x14ac:dyDescent="0.25">
      <c r="A596" s="42" t="s">
        <v>3703</v>
      </c>
      <c r="B596" s="28">
        <v>44095</v>
      </c>
      <c r="C596" s="42" t="s">
        <v>3704</v>
      </c>
      <c r="D596" s="32" t="s">
        <v>452</v>
      </c>
      <c r="E596" s="42" t="s">
        <v>35</v>
      </c>
      <c r="F596" s="28">
        <v>44090</v>
      </c>
      <c r="G596" s="28">
        <v>48327</v>
      </c>
      <c r="H596" s="32" t="s">
        <v>398</v>
      </c>
      <c r="I596" s="185">
        <v>110021554</v>
      </c>
      <c r="J596" s="185">
        <v>58921608350</v>
      </c>
      <c r="K596" s="42" t="s">
        <v>399</v>
      </c>
      <c r="L596" s="42" t="s">
        <v>3709</v>
      </c>
      <c r="M596" s="42" t="s">
        <v>3710</v>
      </c>
      <c r="N596" s="32" t="s">
        <v>195</v>
      </c>
      <c r="O596" s="70">
        <v>112000</v>
      </c>
      <c r="P596" s="86" t="s">
        <v>319</v>
      </c>
      <c r="Q596" s="42" t="s">
        <v>3711</v>
      </c>
      <c r="R596" s="42" t="s">
        <v>3712</v>
      </c>
      <c r="S596" s="32" t="s">
        <v>277</v>
      </c>
      <c r="T596" s="32" t="s">
        <v>45</v>
      </c>
      <c r="U596" s="42" t="s">
        <v>3638</v>
      </c>
      <c r="V596" s="32">
        <v>500</v>
      </c>
      <c r="W596" s="1"/>
      <c r="X596" s="1"/>
      <c r="Y596" s="1"/>
      <c r="Z596" s="1"/>
      <c r="AA596" s="1"/>
      <c r="AB596" s="1"/>
      <c r="AC596" s="1"/>
      <c r="AD596" s="2"/>
    </row>
    <row r="597" spans="1:30" ht="105" x14ac:dyDescent="0.25">
      <c r="A597" s="42" t="s">
        <v>3703</v>
      </c>
      <c r="B597" s="28">
        <v>44095</v>
      </c>
      <c r="C597" s="42" t="s">
        <v>3704</v>
      </c>
      <c r="D597" s="32" t="s">
        <v>452</v>
      </c>
      <c r="E597" s="42" t="s">
        <v>35</v>
      </c>
      <c r="F597" s="28">
        <v>44090</v>
      </c>
      <c r="G597" s="28">
        <v>48327</v>
      </c>
      <c r="H597" s="32" t="s">
        <v>398</v>
      </c>
      <c r="I597" s="185">
        <v>110021554</v>
      </c>
      <c r="J597" s="185">
        <v>58921608350</v>
      </c>
      <c r="K597" s="42" t="s">
        <v>399</v>
      </c>
      <c r="L597" s="42" t="s">
        <v>3713</v>
      </c>
      <c r="M597" s="42" t="s">
        <v>3714</v>
      </c>
      <c r="N597" s="32" t="s">
        <v>195</v>
      </c>
      <c r="O597" s="70">
        <v>81000</v>
      </c>
      <c r="P597" s="86" t="s">
        <v>319</v>
      </c>
      <c r="Q597" s="42" t="s">
        <v>3715</v>
      </c>
      <c r="R597" s="42" t="s">
        <v>3716</v>
      </c>
      <c r="S597" s="32" t="s">
        <v>277</v>
      </c>
      <c r="T597" s="32" t="s">
        <v>45</v>
      </c>
      <c r="U597" s="42" t="s">
        <v>3638</v>
      </c>
      <c r="V597" s="32">
        <v>500</v>
      </c>
      <c r="W597" s="1"/>
      <c r="X597" s="1"/>
      <c r="Y597" s="1"/>
      <c r="Z597" s="1"/>
      <c r="AA597" s="1"/>
      <c r="AB597" s="1"/>
      <c r="AC597" s="1"/>
      <c r="AD597" s="2"/>
    </row>
    <row r="598" spans="1:30" ht="105" x14ac:dyDescent="0.25">
      <c r="A598" s="42" t="s">
        <v>3703</v>
      </c>
      <c r="B598" s="28">
        <v>44095</v>
      </c>
      <c r="C598" s="42" t="s">
        <v>3704</v>
      </c>
      <c r="D598" s="32" t="s">
        <v>452</v>
      </c>
      <c r="E598" s="42" t="s">
        <v>35</v>
      </c>
      <c r="F598" s="28">
        <v>44090</v>
      </c>
      <c r="G598" s="28">
        <v>48327</v>
      </c>
      <c r="H598" s="32" t="s">
        <v>398</v>
      </c>
      <c r="I598" s="185">
        <v>110021554</v>
      </c>
      <c r="J598" s="185">
        <v>58921608350</v>
      </c>
      <c r="K598" s="42" t="s">
        <v>399</v>
      </c>
      <c r="L598" s="42" t="s">
        <v>3717</v>
      </c>
      <c r="M598" s="42" t="s">
        <v>3718</v>
      </c>
      <c r="N598" s="32" t="s">
        <v>195</v>
      </c>
      <c r="O598" s="70">
        <v>94000</v>
      </c>
      <c r="P598" s="86" t="s">
        <v>319</v>
      </c>
      <c r="Q598" s="42" t="s">
        <v>3719</v>
      </c>
      <c r="R598" s="42" t="s">
        <v>3720</v>
      </c>
      <c r="S598" s="32" t="s">
        <v>277</v>
      </c>
      <c r="T598" s="32" t="s">
        <v>45</v>
      </c>
      <c r="U598" s="42" t="s">
        <v>3638</v>
      </c>
      <c r="V598" s="32">
        <v>500</v>
      </c>
      <c r="W598" s="1"/>
      <c r="X598" s="1"/>
      <c r="Y598" s="1"/>
      <c r="Z598" s="1"/>
      <c r="AA598" s="1"/>
      <c r="AB598" s="1"/>
      <c r="AC598" s="1"/>
      <c r="AD598" s="2"/>
    </row>
    <row r="599" spans="1:30" s="56" customFormat="1" ht="45" x14ac:dyDescent="0.25">
      <c r="A599" s="42" t="s">
        <v>3721</v>
      </c>
      <c r="B599" s="38">
        <v>44102</v>
      </c>
      <c r="C599" s="42" t="s">
        <v>3722</v>
      </c>
      <c r="D599" s="42" t="s">
        <v>452</v>
      </c>
      <c r="E599" s="42" t="s">
        <v>35</v>
      </c>
      <c r="F599" s="36">
        <v>44092</v>
      </c>
      <c r="G599" s="36">
        <v>45658</v>
      </c>
      <c r="H599" s="9" t="s">
        <v>3723</v>
      </c>
      <c r="I599" s="46">
        <v>98107283</v>
      </c>
      <c r="J599" s="46">
        <v>42342509101</v>
      </c>
      <c r="K599" s="9" t="s">
        <v>3724</v>
      </c>
      <c r="L599" s="42" t="s">
        <v>2565</v>
      </c>
      <c r="M599" s="42" t="s">
        <v>2566</v>
      </c>
      <c r="N599" s="9" t="s">
        <v>638</v>
      </c>
      <c r="O599" s="37">
        <v>400</v>
      </c>
      <c r="P599" s="86" t="s">
        <v>319</v>
      </c>
      <c r="Q599" s="295" t="s">
        <v>2567</v>
      </c>
      <c r="R599" s="296"/>
      <c r="S599" s="9" t="s">
        <v>369</v>
      </c>
      <c r="T599" s="9" t="s">
        <v>370</v>
      </c>
      <c r="U599" s="42" t="s">
        <v>3642</v>
      </c>
      <c r="V599" s="9"/>
      <c r="W599" s="9"/>
      <c r="X599" s="9"/>
      <c r="Y599" s="9"/>
      <c r="Z599" s="9"/>
      <c r="AA599" s="9"/>
      <c r="AB599" s="9"/>
      <c r="AC599" s="9"/>
      <c r="AD599" s="20"/>
    </row>
    <row r="600" spans="1:30" ht="60" x14ac:dyDescent="0.25">
      <c r="A600" s="93" t="s">
        <v>3725</v>
      </c>
      <c r="B600" s="106">
        <v>44119</v>
      </c>
      <c r="C600" s="93" t="s">
        <v>3726</v>
      </c>
      <c r="D600" s="92" t="s">
        <v>452</v>
      </c>
      <c r="E600" s="92" t="s">
        <v>35</v>
      </c>
      <c r="F600" s="106">
        <v>44113</v>
      </c>
      <c r="G600" s="91">
        <v>44196</v>
      </c>
      <c r="H600" s="92" t="s">
        <v>3250</v>
      </c>
      <c r="I600" s="149">
        <v>110015597</v>
      </c>
      <c r="J600" s="149">
        <v>12108990493</v>
      </c>
      <c r="K600" s="93" t="s">
        <v>3251</v>
      </c>
      <c r="L600" s="93" t="s">
        <v>3252</v>
      </c>
      <c r="M600" s="93" t="s">
        <v>3253</v>
      </c>
      <c r="N600" s="92" t="s">
        <v>195</v>
      </c>
      <c r="O600" s="94">
        <v>10000</v>
      </c>
      <c r="P600" s="92" t="s">
        <v>41</v>
      </c>
      <c r="Q600" s="93" t="s">
        <v>3254</v>
      </c>
      <c r="R600" s="93" t="s">
        <v>3255</v>
      </c>
      <c r="S600" s="92" t="s">
        <v>44</v>
      </c>
      <c r="T600" s="92" t="s">
        <v>45</v>
      </c>
      <c r="U600" s="99" t="s">
        <v>46</v>
      </c>
      <c r="V600" s="92">
        <v>50</v>
      </c>
      <c r="W600" s="1"/>
      <c r="X600" s="1"/>
      <c r="Y600" s="1"/>
      <c r="Z600" s="1"/>
      <c r="AA600" s="32" t="s">
        <v>3727</v>
      </c>
      <c r="AB600" s="32" t="s">
        <v>454</v>
      </c>
      <c r="AC600" s="28">
        <v>44216</v>
      </c>
      <c r="AD600" s="88" t="s">
        <v>431</v>
      </c>
    </row>
    <row r="601" spans="1:30" ht="90" x14ac:dyDescent="0.25">
      <c r="A601" s="93" t="s">
        <v>3728</v>
      </c>
      <c r="B601" s="91">
        <v>44133</v>
      </c>
      <c r="C601" s="93" t="s">
        <v>3729</v>
      </c>
      <c r="D601" s="92" t="s">
        <v>3730</v>
      </c>
      <c r="E601" s="92" t="s">
        <v>35</v>
      </c>
      <c r="F601" s="106">
        <v>44120</v>
      </c>
      <c r="G601" s="106">
        <v>44196</v>
      </c>
      <c r="H601" s="93" t="s">
        <v>1141</v>
      </c>
      <c r="I601" s="186">
        <v>110024493</v>
      </c>
      <c r="J601" s="186">
        <v>77274174643</v>
      </c>
      <c r="K601" s="93" t="s">
        <v>1142</v>
      </c>
      <c r="L601" s="93" t="s">
        <v>1143</v>
      </c>
      <c r="M601" s="93" t="s">
        <v>1144</v>
      </c>
      <c r="N601" s="93" t="s">
        <v>195</v>
      </c>
      <c r="O601" s="115">
        <v>36000</v>
      </c>
      <c r="P601" s="92" t="s">
        <v>41</v>
      </c>
      <c r="Q601" s="93" t="s">
        <v>1145</v>
      </c>
      <c r="R601" s="93" t="s">
        <v>1146</v>
      </c>
      <c r="S601" s="93" t="s">
        <v>44</v>
      </c>
      <c r="T601" s="93" t="s">
        <v>45</v>
      </c>
      <c r="U601" s="93" t="s">
        <v>46</v>
      </c>
      <c r="V601" s="93">
        <v>300</v>
      </c>
      <c r="W601" s="1"/>
      <c r="X601" s="1"/>
      <c r="Y601" s="1"/>
      <c r="Z601" s="1"/>
      <c r="AA601" s="32" t="s">
        <v>3731</v>
      </c>
      <c r="AB601" s="32" t="s">
        <v>454</v>
      </c>
      <c r="AC601" s="28">
        <v>44216</v>
      </c>
      <c r="AD601" s="88" t="s">
        <v>431</v>
      </c>
    </row>
    <row r="602" spans="1:30" s="10" customFormat="1" ht="60" x14ac:dyDescent="0.25">
      <c r="A602" s="42" t="s">
        <v>3732</v>
      </c>
      <c r="B602" s="28">
        <v>44137</v>
      </c>
      <c r="C602" s="42" t="s">
        <v>3733</v>
      </c>
      <c r="D602" s="32" t="s">
        <v>452</v>
      </c>
      <c r="E602" s="32" t="s">
        <v>35</v>
      </c>
      <c r="F602" s="7">
        <v>44131</v>
      </c>
      <c r="G602" s="7">
        <v>51352</v>
      </c>
      <c r="H602" s="32" t="s">
        <v>3734</v>
      </c>
      <c r="I602" s="46" t="s">
        <v>3735</v>
      </c>
      <c r="J602" s="185">
        <v>98846861798</v>
      </c>
      <c r="K602" s="42" t="s">
        <v>3736</v>
      </c>
      <c r="L602" s="42" t="s">
        <v>3737</v>
      </c>
      <c r="M602" s="42" t="s">
        <v>3738</v>
      </c>
      <c r="N602" s="42" t="s">
        <v>195</v>
      </c>
      <c r="O602" s="15">
        <v>94500</v>
      </c>
      <c r="P602" s="32" t="s">
        <v>1124</v>
      </c>
      <c r="Q602" s="9" t="s">
        <v>3739</v>
      </c>
      <c r="R602" s="9" t="s">
        <v>3740</v>
      </c>
      <c r="S602" s="32" t="s">
        <v>277</v>
      </c>
      <c r="T602" s="42" t="s">
        <v>45</v>
      </c>
      <c r="U602" s="42" t="s">
        <v>3741</v>
      </c>
      <c r="V602" s="8" t="s">
        <v>3742</v>
      </c>
      <c r="W602" s="8"/>
      <c r="X602" s="8"/>
      <c r="Y602" s="8"/>
      <c r="Z602" s="8"/>
      <c r="AA602" s="8"/>
      <c r="AB602" s="8"/>
      <c r="AC602" s="8"/>
      <c r="AD602" s="39"/>
    </row>
    <row r="603" spans="1:30" s="10" customFormat="1" ht="395.25" x14ac:dyDescent="0.25">
      <c r="A603" s="42" t="s">
        <v>3743</v>
      </c>
      <c r="B603" s="28">
        <v>44139</v>
      </c>
      <c r="C603" s="42" t="s">
        <v>3744</v>
      </c>
      <c r="D603" s="32" t="s">
        <v>452</v>
      </c>
      <c r="E603" s="32" t="s">
        <v>35</v>
      </c>
      <c r="F603" s="7">
        <v>44132</v>
      </c>
      <c r="G603" s="7">
        <v>51291</v>
      </c>
      <c r="H603" s="32" t="s">
        <v>3452</v>
      </c>
      <c r="I603" s="46" t="s">
        <v>3453</v>
      </c>
      <c r="J603" s="13">
        <v>91439549174</v>
      </c>
      <c r="K603" s="9" t="s">
        <v>3454</v>
      </c>
      <c r="L603" s="9" t="s">
        <v>3745</v>
      </c>
      <c r="M603" s="9" t="s">
        <v>3746</v>
      </c>
      <c r="N603" s="8" t="s">
        <v>996</v>
      </c>
      <c r="O603" s="15">
        <v>31941</v>
      </c>
      <c r="P603" s="32" t="s">
        <v>1124</v>
      </c>
      <c r="Q603" s="135" t="s">
        <v>3747</v>
      </c>
      <c r="R603" s="135" t="s">
        <v>3748</v>
      </c>
      <c r="S603" s="32" t="s">
        <v>277</v>
      </c>
      <c r="T603" s="42" t="s">
        <v>45</v>
      </c>
      <c r="U603" s="9" t="s">
        <v>641</v>
      </c>
      <c r="V603" s="8">
        <v>50</v>
      </c>
      <c r="W603" s="8"/>
      <c r="X603" s="8"/>
      <c r="Y603" s="8"/>
      <c r="Z603" s="8"/>
      <c r="AA603" s="8"/>
      <c r="AB603" s="8"/>
      <c r="AC603" s="8"/>
      <c r="AD603" s="39"/>
    </row>
    <row r="604" spans="1:30" ht="126" x14ac:dyDescent="0.25">
      <c r="A604" s="42" t="s">
        <v>3749</v>
      </c>
      <c r="B604" s="137">
        <v>44161</v>
      </c>
      <c r="C604" s="42" t="s">
        <v>494</v>
      </c>
      <c r="D604" s="42" t="s">
        <v>34</v>
      </c>
      <c r="E604" s="42" t="s">
        <v>35</v>
      </c>
      <c r="F604" s="38">
        <v>44154</v>
      </c>
      <c r="G604" s="38">
        <v>51199</v>
      </c>
      <c r="H604" s="42" t="s">
        <v>398</v>
      </c>
      <c r="I604" s="188">
        <v>110021554</v>
      </c>
      <c r="J604" s="188">
        <v>58921608350</v>
      </c>
      <c r="K604" s="42" t="s">
        <v>399</v>
      </c>
      <c r="L604" s="42" t="s">
        <v>3750</v>
      </c>
      <c r="M604" s="42" t="s">
        <v>509</v>
      </c>
      <c r="N604" s="42" t="s">
        <v>195</v>
      </c>
      <c r="O604" s="42">
        <v>36241</v>
      </c>
      <c r="P604" s="42" t="s">
        <v>65</v>
      </c>
      <c r="Q604" s="42" t="s">
        <v>510</v>
      </c>
      <c r="R604" s="42" t="s">
        <v>511</v>
      </c>
      <c r="S604" s="42" t="s">
        <v>420</v>
      </c>
      <c r="T604" s="42" t="s">
        <v>45</v>
      </c>
      <c r="U604" s="42" t="s">
        <v>504</v>
      </c>
      <c r="V604" s="42">
        <v>250</v>
      </c>
      <c r="W604" s="1"/>
      <c r="X604" s="1"/>
      <c r="Y604" s="1"/>
      <c r="Z604" s="1"/>
      <c r="AA604" s="1"/>
      <c r="AB604" s="1"/>
      <c r="AC604" s="1"/>
      <c r="AD604" s="2"/>
    </row>
    <row r="605" spans="1:30" ht="225" x14ac:dyDescent="0.25">
      <c r="A605" s="93" t="s">
        <v>3751</v>
      </c>
      <c r="B605" s="91">
        <v>44209</v>
      </c>
      <c r="C605" s="93" t="s">
        <v>3752</v>
      </c>
      <c r="D605" s="93" t="s">
        <v>246</v>
      </c>
      <c r="E605" s="93" t="s">
        <v>35</v>
      </c>
      <c r="F605" s="106">
        <v>44198</v>
      </c>
      <c r="G605" s="106">
        <v>44927</v>
      </c>
      <c r="H605" s="93" t="s">
        <v>3391</v>
      </c>
      <c r="I605" s="149" t="s">
        <v>3392</v>
      </c>
      <c r="J605" s="186">
        <v>61914793213</v>
      </c>
      <c r="K605" s="93" t="s">
        <v>3393</v>
      </c>
      <c r="L605" s="93" t="s">
        <v>3394</v>
      </c>
      <c r="M605" s="93" t="s">
        <v>3395</v>
      </c>
      <c r="N605" s="93" t="s">
        <v>576</v>
      </c>
      <c r="O605" s="107">
        <v>298.34460000000001</v>
      </c>
      <c r="P605" s="92" t="s">
        <v>367</v>
      </c>
      <c r="Q605" s="320" t="s">
        <v>3396</v>
      </c>
      <c r="R605" s="321"/>
      <c r="S605" s="93" t="s">
        <v>369</v>
      </c>
      <c r="T605" s="93" t="s">
        <v>370</v>
      </c>
      <c r="U605" s="93" t="s">
        <v>3397</v>
      </c>
      <c r="V605" s="136"/>
      <c r="W605" s="1"/>
      <c r="X605" s="1"/>
      <c r="Y605" s="1"/>
      <c r="Z605" s="1"/>
      <c r="AA605" s="32" t="s">
        <v>3753</v>
      </c>
      <c r="AB605" s="32" t="s">
        <v>3754</v>
      </c>
      <c r="AC605" s="28">
        <v>44935</v>
      </c>
      <c r="AD605" s="88" t="s">
        <v>3755</v>
      </c>
    </row>
    <row r="606" spans="1:30" s="10" customFormat="1" ht="60" x14ac:dyDescent="0.25">
      <c r="A606" s="42" t="s">
        <v>3756</v>
      </c>
      <c r="B606" s="28">
        <v>44232</v>
      </c>
      <c r="C606" s="42" t="s">
        <v>3757</v>
      </c>
      <c r="D606" s="9" t="s">
        <v>3758</v>
      </c>
      <c r="E606" s="42" t="s">
        <v>35</v>
      </c>
      <c r="F606" s="7">
        <v>44225</v>
      </c>
      <c r="G606" s="7">
        <v>51302</v>
      </c>
      <c r="H606" s="9" t="s">
        <v>3759</v>
      </c>
      <c r="I606" s="13">
        <v>91650615</v>
      </c>
      <c r="J606" s="13" t="s">
        <v>3760</v>
      </c>
      <c r="K606" s="9" t="s">
        <v>3761</v>
      </c>
      <c r="L606" s="9" t="s">
        <v>3762</v>
      </c>
      <c r="M606" s="9" t="s">
        <v>3763</v>
      </c>
      <c r="N606" s="8" t="s">
        <v>1156</v>
      </c>
      <c r="O606" s="15">
        <v>300</v>
      </c>
      <c r="P606" s="8" t="s">
        <v>57</v>
      </c>
      <c r="Q606" s="295" t="s">
        <v>3764</v>
      </c>
      <c r="R606" s="296"/>
      <c r="S606" s="9" t="s">
        <v>369</v>
      </c>
      <c r="T606" s="9" t="s">
        <v>370</v>
      </c>
      <c r="U606" s="42" t="s">
        <v>3765</v>
      </c>
      <c r="V606" s="8"/>
      <c r="W606" s="9" t="s">
        <v>3766</v>
      </c>
      <c r="X606" s="8" t="s">
        <v>3767</v>
      </c>
      <c r="Y606" s="8" t="s">
        <v>423</v>
      </c>
      <c r="Z606" s="7">
        <v>45611</v>
      </c>
      <c r="AA606" s="8"/>
      <c r="AB606" s="8"/>
      <c r="AC606" s="8"/>
      <c r="AD606" s="39"/>
    </row>
    <row r="607" spans="1:30" s="10" customFormat="1" ht="45" x14ac:dyDescent="0.25">
      <c r="A607" s="42" t="s">
        <v>3768</v>
      </c>
      <c r="B607" s="28">
        <v>44302</v>
      </c>
      <c r="C607" s="42" t="s">
        <v>3769</v>
      </c>
      <c r="D607" s="9" t="s">
        <v>3758</v>
      </c>
      <c r="E607" s="42" t="s">
        <v>35</v>
      </c>
      <c r="F607" s="7">
        <v>44265</v>
      </c>
      <c r="G607" s="7">
        <v>53213</v>
      </c>
      <c r="H607" s="8" t="s">
        <v>3770</v>
      </c>
      <c r="I607" s="13" t="s">
        <v>3771</v>
      </c>
      <c r="J607" s="13">
        <v>55926041837</v>
      </c>
      <c r="K607" s="9" t="s">
        <v>3772</v>
      </c>
      <c r="L607" s="9" t="s">
        <v>3773</v>
      </c>
      <c r="M607" s="9" t="s">
        <v>3774</v>
      </c>
      <c r="N607" s="8" t="s">
        <v>1241</v>
      </c>
      <c r="O607" s="15">
        <v>759.94</v>
      </c>
      <c r="P607" s="8" t="s">
        <v>57</v>
      </c>
      <c r="Q607" s="402" t="s">
        <v>3775</v>
      </c>
      <c r="R607" s="402"/>
      <c r="S607" s="9" t="s">
        <v>369</v>
      </c>
      <c r="T607" s="9" t="s">
        <v>370</v>
      </c>
      <c r="U607" s="42" t="s">
        <v>3776</v>
      </c>
      <c r="V607" s="8"/>
      <c r="W607" s="8"/>
      <c r="X607" s="8"/>
      <c r="Y607" s="8"/>
      <c r="Z607" s="8"/>
      <c r="AA607" s="8"/>
      <c r="AB607" s="8"/>
      <c r="AC607" s="8"/>
      <c r="AD607" s="39"/>
    </row>
    <row r="608" spans="1:30" s="10" customFormat="1" ht="135" x14ac:dyDescent="0.25">
      <c r="A608" s="42" t="s">
        <v>3777</v>
      </c>
      <c r="B608" s="28">
        <v>44306</v>
      </c>
      <c r="C608" s="42" t="s">
        <v>3778</v>
      </c>
      <c r="D608" s="9" t="s">
        <v>246</v>
      </c>
      <c r="E608" s="42" t="s">
        <v>35</v>
      </c>
      <c r="F608" s="7">
        <v>44301</v>
      </c>
      <c r="G608" s="7">
        <v>46748</v>
      </c>
      <c r="H608" s="9" t="s">
        <v>3779</v>
      </c>
      <c r="I608" s="13">
        <v>110080562</v>
      </c>
      <c r="J608" s="13">
        <v>33312608141</v>
      </c>
      <c r="K608" s="9" t="s">
        <v>3780</v>
      </c>
      <c r="L608" s="42" t="s">
        <v>3781</v>
      </c>
      <c r="M608" s="42" t="s">
        <v>2039</v>
      </c>
      <c r="N608" s="32" t="s">
        <v>590</v>
      </c>
      <c r="O608" s="215">
        <v>1661</v>
      </c>
      <c r="P608" s="42" t="s">
        <v>1124</v>
      </c>
      <c r="Q608" s="42" t="s">
        <v>3782</v>
      </c>
      <c r="R608" s="42" t="s">
        <v>3783</v>
      </c>
      <c r="S608" s="32" t="s">
        <v>420</v>
      </c>
      <c r="T608" s="32" t="s">
        <v>45</v>
      </c>
      <c r="U608" s="42" t="s">
        <v>2705</v>
      </c>
      <c r="V608" s="32">
        <v>75</v>
      </c>
      <c r="W608" s="9" t="s">
        <v>1976</v>
      </c>
      <c r="X608" s="8" t="s">
        <v>3784</v>
      </c>
      <c r="Y608" s="8" t="s">
        <v>312</v>
      </c>
      <c r="Z608" s="7">
        <v>44973</v>
      </c>
      <c r="AA608" s="8"/>
      <c r="AB608" s="8"/>
      <c r="AC608" s="8"/>
      <c r="AD608" s="20"/>
    </row>
    <row r="609" spans="1:30" ht="90" x14ac:dyDescent="0.25">
      <c r="A609" s="42" t="s">
        <v>3777</v>
      </c>
      <c r="B609" s="28">
        <v>44306</v>
      </c>
      <c r="C609" s="42" t="s">
        <v>3778</v>
      </c>
      <c r="D609" s="9" t="s">
        <v>246</v>
      </c>
      <c r="E609" s="42" t="s">
        <v>35</v>
      </c>
      <c r="F609" s="7">
        <v>44301</v>
      </c>
      <c r="G609" s="7">
        <v>46748</v>
      </c>
      <c r="H609" s="9" t="s">
        <v>3779</v>
      </c>
      <c r="I609" s="13">
        <v>110080562</v>
      </c>
      <c r="J609" s="13">
        <v>33312608141</v>
      </c>
      <c r="K609" s="9" t="s">
        <v>3780</v>
      </c>
      <c r="L609" s="42" t="s">
        <v>3785</v>
      </c>
      <c r="M609" s="42" t="s">
        <v>2033</v>
      </c>
      <c r="N609" s="32" t="s">
        <v>590</v>
      </c>
      <c r="O609" s="70">
        <v>3594</v>
      </c>
      <c r="P609" s="42" t="s">
        <v>1124</v>
      </c>
      <c r="Q609" s="42" t="s">
        <v>3786</v>
      </c>
      <c r="R609" s="42" t="s">
        <v>3787</v>
      </c>
      <c r="S609" s="32" t="s">
        <v>420</v>
      </c>
      <c r="T609" s="32" t="s">
        <v>45</v>
      </c>
      <c r="U609" s="42" t="s">
        <v>2705</v>
      </c>
      <c r="V609" s="214">
        <v>100</v>
      </c>
      <c r="W609" s="9" t="s">
        <v>1976</v>
      </c>
      <c r="X609" s="8" t="s">
        <v>3784</v>
      </c>
      <c r="Y609" s="8" t="s">
        <v>312</v>
      </c>
      <c r="Z609" s="7">
        <v>44973</v>
      </c>
      <c r="AA609" s="1"/>
      <c r="AB609" s="1"/>
      <c r="AC609" s="1"/>
      <c r="AD609" s="20"/>
    </row>
    <row r="610" spans="1:30" ht="60" x14ac:dyDescent="0.25">
      <c r="A610" s="42" t="s">
        <v>3788</v>
      </c>
      <c r="B610" s="28">
        <v>44312</v>
      </c>
      <c r="C610" s="42" t="s">
        <v>3789</v>
      </c>
      <c r="D610" s="9" t="s">
        <v>1639</v>
      </c>
      <c r="E610" s="42" t="s">
        <v>35</v>
      </c>
      <c r="F610" s="7">
        <v>44308</v>
      </c>
      <c r="G610" s="7">
        <v>51612</v>
      </c>
      <c r="H610" s="32" t="s">
        <v>3250</v>
      </c>
      <c r="I610" s="185">
        <v>110015597</v>
      </c>
      <c r="J610" s="185">
        <v>12108990493</v>
      </c>
      <c r="K610" s="42" t="s">
        <v>3251</v>
      </c>
      <c r="L610" s="42" t="s">
        <v>3790</v>
      </c>
      <c r="M610" s="42" t="s">
        <v>3253</v>
      </c>
      <c r="N610" s="32" t="s">
        <v>195</v>
      </c>
      <c r="O610" s="70">
        <v>10000</v>
      </c>
      <c r="P610" s="32" t="s">
        <v>1124</v>
      </c>
      <c r="Q610" s="42" t="s">
        <v>3791</v>
      </c>
      <c r="R610" s="42" t="s">
        <v>3792</v>
      </c>
      <c r="S610" s="32" t="s">
        <v>420</v>
      </c>
      <c r="T610" s="32" t="s">
        <v>45</v>
      </c>
      <c r="U610" s="72" t="s">
        <v>330</v>
      </c>
      <c r="V610" s="32">
        <v>50</v>
      </c>
      <c r="W610" s="1"/>
      <c r="X610" s="1"/>
      <c r="Y610" s="1"/>
      <c r="Z610" s="143"/>
      <c r="AA610" s="1"/>
      <c r="AB610" s="1"/>
      <c r="AC610" s="1"/>
      <c r="AD610" s="2"/>
    </row>
    <row r="611" spans="1:30" ht="60" x14ac:dyDescent="0.25">
      <c r="A611" s="42" t="s">
        <v>3793</v>
      </c>
      <c r="B611" s="28">
        <v>44315</v>
      </c>
      <c r="C611" s="42" t="s">
        <v>3794</v>
      </c>
      <c r="D611" s="9" t="s">
        <v>246</v>
      </c>
      <c r="E611" s="42" t="s">
        <v>35</v>
      </c>
      <c r="F611" s="7">
        <v>44312</v>
      </c>
      <c r="G611" s="7">
        <v>51612</v>
      </c>
      <c r="H611" s="9" t="s">
        <v>2004</v>
      </c>
      <c r="I611" s="188" t="s">
        <v>2005</v>
      </c>
      <c r="J611" s="185">
        <v>28549422168</v>
      </c>
      <c r="K611" s="42" t="s">
        <v>3701</v>
      </c>
      <c r="L611" s="42" t="s">
        <v>3795</v>
      </c>
      <c r="M611" s="42" t="s">
        <v>2008</v>
      </c>
      <c r="N611" s="32" t="s">
        <v>195</v>
      </c>
      <c r="O611" s="70">
        <v>10905.33</v>
      </c>
      <c r="P611" s="42" t="s">
        <v>1124</v>
      </c>
      <c r="Q611" s="42" t="s">
        <v>3796</v>
      </c>
      <c r="R611" s="42" t="s">
        <v>3797</v>
      </c>
      <c r="S611" s="32" t="s">
        <v>420</v>
      </c>
      <c r="T611" s="32" t="s">
        <v>45</v>
      </c>
      <c r="U611" s="42" t="s">
        <v>3798</v>
      </c>
      <c r="V611" s="32">
        <v>50</v>
      </c>
      <c r="W611" s="1"/>
      <c r="X611" s="1"/>
      <c r="Y611" s="1"/>
      <c r="Z611" s="143"/>
      <c r="AA611" s="1"/>
      <c r="AB611" s="1"/>
      <c r="AC611" s="1"/>
      <c r="AD611" s="2"/>
    </row>
    <row r="612" spans="1:30" ht="90" x14ac:dyDescent="0.25">
      <c r="A612" s="42" t="s">
        <v>3799</v>
      </c>
      <c r="B612" s="28">
        <v>44321</v>
      </c>
      <c r="C612" s="42" t="s">
        <v>3800</v>
      </c>
      <c r="D612" s="9" t="s">
        <v>1639</v>
      </c>
      <c r="E612" s="42" t="s">
        <v>35</v>
      </c>
      <c r="F612" s="7">
        <v>44320</v>
      </c>
      <c r="G612" s="7">
        <v>51624</v>
      </c>
      <c r="H612" s="42" t="s">
        <v>1141</v>
      </c>
      <c r="I612" s="188">
        <v>110024493</v>
      </c>
      <c r="J612" s="188">
        <v>77274174643</v>
      </c>
      <c r="K612" s="42" t="s">
        <v>1142</v>
      </c>
      <c r="L612" s="42" t="s">
        <v>3801</v>
      </c>
      <c r="M612" s="42" t="s">
        <v>1144</v>
      </c>
      <c r="N612" s="42" t="s">
        <v>195</v>
      </c>
      <c r="O612" s="81">
        <v>36000</v>
      </c>
      <c r="P612" s="32" t="s">
        <v>1124</v>
      </c>
      <c r="Q612" s="42" t="s">
        <v>3802</v>
      </c>
      <c r="R612" s="42" t="s">
        <v>3803</v>
      </c>
      <c r="S612" s="42" t="s">
        <v>420</v>
      </c>
      <c r="T612" s="42" t="s">
        <v>45</v>
      </c>
      <c r="U612" s="42" t="s">
        <v>330</v>
      </c>
      <c r="V612" s="42">
        <v>300</v>
      </c>
      <c r="W612" s="1"/>
      <c r="X612" s="1"/>
      <c r="Y612" s="1"/>
      <c r="Z612" s="1"/>
      <c r="AA612" s="1"/>
      <c r="AB612" s="1"/>
      <c r="AC612" s="1"/>
      <c r="AD612" s="2"/>
    </row>
    <row r="613" spans="1:30" ht="60" x14ac:dyDescent="0.25">
      <c r="A613" s="42" t="s">
        <v>3804</v>
      </c>
      <c r="B613" s="28">
        <v>44425</v>
      </c>
      <c r="C613" s="42" t="s">
        <v>3805</v>
      </c>
      <c r="D613" s="9" t="s">
        <v>246</v>
      </c>
      <c r="E613" s="42" t="s">
        <v>35</v>
      </c>
      <c r="F613" s="7">
        <v>44421</v>
      </c>
      <c r="G613" s="7">
        <v>46905</v>
      </c>
      <c r="H613" s="9" t="s">
        <v>3806</v>
      </c>
      <c r="I613" s="13">
        <v>92066054</v>
      </c>
      <c r="J613" s="13">
        <v>14922948100</v>
      </c>
      <c r="K613" s="42" t="s">
        <v>3807</v>
      </c>
      <c r="L613" s="42" t="s">
        <v>3808</v>
      </c>
      <c r="M613" s="42" t="s">
        <v>3809</v>
      </c>
      <c r="N613" s="42" t="s">
        <v>195</v>
      </c>
      <c r="O613" s="15">
        <v>8000</v>
      </c>
      <c r="P613" s="32" t="s">
        <v>1124</v>
      </c>
      <c r="Q613" s="9" t="s">
        <v>3810</v>
      </c>
      <c r="R613" s="9" t="s">
        <v>3811</v>
      </c>
      <c r="S613" s="42" t="s">
        <v>420</v>
      </c>
      <c r="T613" s="42" t="s">
        <v>45</v>
      </c>
      <c r="U613" s="42" t="s">
        <v>330</v>
      </c>
      <c r="V613" s="8">
        <v>70</v>
      </c>
      <c r="W613" s="8"/>
      <c r="X613" s="8"/>
      <c r="Y613" s="8"/>
      <c r="Z613" s="8"/>
      <c r="AA613" s="8"/>
      <c r="AB613" s="8"/>
      <c r="AC613" s="8"/>
      <c r="AD613" s="39"/>
    </row>
    <row r="614" spans="1:30" s="127" customFormat="1" ht="165" x14ac:dyDescent="0.25">
      <c r="A614" s="42" t="s">
        <v>3812</v>
      </c>
      <c r="B614" s="144">
        <v>44452</v>
      </c>
      <c r="C614" s="42" t="s">
        <v>3813</v>
      </c>
      <c r="D614" s="9" t="s">
        <v>3758</v>
      </c>
      <c r="E614" s="42" t="s">
        <v>35</v>
      </c>
      <c r="F614" s="7">
        <v>44449</v>
      </c>
      <c r="G614" s="145">
        <v>51753</v>
      </c>
      <c r="H614" s="9" t="s">
        <v>2382</v>
      </c>
      <c r="I614" s="185">
        <v>110020125</v>
      </c>
      <c r="J614" s="185">
        <v>41223157676</v>
      </c>
      <c r="K614" s="42" t="s">
        <v>2383</v>
      </c>
      <c r="L614" s="42" t="s">
        <v>3814</v>
      </c>
      <c r="M614" s="42" t="s">
        <v>2385</v>
      </c>
      <c r="N614" s="32" t="s">
        <v>195</v>
      </c>
      <c r="O614" s="70">
        <v>5625</v>
      </c>
      <c r="P614" s="42" t="s">
        <v>1124</v>
      </c>
      <c r="Q614" s="42" t="s">
        <v>3815</v>
      </c>
      <c r="R614" s="42" t="s">
        <v>3816</v>
      </c>
      <c r="S614" s="32" t="s">
        <v>420</v>
      </c>
      <c r="T614" s="32" t="s">
        <v>45</v>
      </c>
      <c r="U614" s="42" t="s">
        <v>3817</v>
      </c>
      <c r="V614" s="32">
        <v>50</v>
      </c>
      <c r="W614" s="126"/>
      <c r="X614" s="126"/>
      <c r="Y614" s="126"/>
      <c r="Z614" s="126"/>
      <c r="AA614" s="126"/>
      <c r="AB614" s="126"/>
      <c r="AC614" s="126"/>
      <c r="AD614" s="212"/>
    </row>
    <row r="615" spans="1:30" s="10" customFormat="1" ht="180" x14ac:dyDescent="0.25">
      <c r="A615" s="42" t="s">
        <v>3818</v>
      </c>
      <c r="B615" s="28">
        <v>44512</v>
      </c>
      <c r="C615" s="8" t="s">
        <v>3819</v>
      </c>
      <c r="D615" s="8" t="s">
        <v>246</v>
      </c>
      <c r="E615" s="42" t="s">
        <v>35</v>
      </c>
      <c r="F615" s="7">
        <v>44508</v>
      </c>
      <c r="G615" s="7">
        <v>53521</v>
      </c>
      <c r="H615" s="9" t="s">
        <v>3820</v>
      </c>
      <c r="I615" s="13" t="s">
        <v>3821</v>
      </c>
      <c r="J615" s="13">
        <v>53482769824</v>
      </c>
      <c r="K615" s="9" t="s">
        <v>3822</v>
      </c>
      <c r="L615" s="9" t="s">
        <v>3823</v>
      </c>
      <c r="M615" s="9" t="s">
        <v>3824</v>
      </c>
      <c r="N615" s="8" t="s">
        <v>760</v>
      </c>
      <c r="O615" s="60">
        <v>21.069199999999999</v>
      </c>
      <c r="P615" s="8" t="s">
        <v>367</v>
      </c>
      <c r="Q615" s="295" t="s">
        <v>3825</v>
      </c>
      <c r="R615" s="296"/>
      <c r="S615" s="9" t="s">
        <v>369</v>
      </c>
      <c r="T615" s="9" t="s">
        <v>370</v>
      </c>
      <c r="U615" s="9" t="s">
        <v>3826</v>
      </c>
      <c r="V615" s="8"/>
      <c r="W615" s="8"/>
      <c r="X615" s="8"/>
      <c r="Y615" s="8"/>
      <c r="Z615" s="8"/>
      <c r="AA615" s="8"/>
      <c r="AB615" s="8"/>
      <c r="AC615" s="8"/>
      <c r="AD615" s="39"/>
    </row>
    <row r="616" spans="1:30" s="10" customFormat="1" ht="210" x14ac:dyDescent="0.25">
      <c r="A616" s="42" t="s">
        <v>3827</v>
      </c>
      <c r="B616" s="28">
        <v>44523</v>
      </c>
      <c r="C616" s="8" t="s">
        <v>3828</v>
      </c>
      <c r="D616" s="8" t="s">
        <v>3758</v>
      </c>
      <c r="E616" s="42" t="s">
        <v>35</v>
      </c>
      <c r="F616" s="7">
        <v>44512</v>
      </c>
      <c r="G616" s="7">
        <v>53517</v>
      </c>
      <c r="H616" s="9" t="s">
        <v>1273</v>
      </c>
      <c r="I616" s="13" t="s">
        <v>1274</v>
      </c>
      <c r="J616" s="13">
        <v>70427199569</v>
      </c>
      <c r="K616" s="8" t="s">
        <v>363</v>
      </c>
      <c r="L616" s="9" t="s">
        <v>3829</v>
      </c>
      <c r="M616" s="9" t="s">
        <v>3830</v>
      </c>
      <c r="N616" s="8" t="s">
        <v>576</v>
      </c>
      <c r="O616" s="60">
        <v>487.10809999999998</v>
      </c>
      <c r="P616" s="8" t="s">
        <v>367</v>
      </c>
      <c r="Q616" s="295" t="s">
        <v>3831</v>
      </c>
      <c r="R616" s="296"/>
      <c r="S616" s="9" t="s">
        <v>369</v>
      </c>
      <c r="T616" s="9" t="s">
        <v>370</v>
      </c>
      <c r="U616" s="9" t="s">
        <v>3832</v>
      </c>
      <c r="V616" s="8"/>
      <c r="W616" s="9" t="s">
        <v>3833</v>
      </c>
      <c r="X616" s="8" t="s">
        <v>3834</v>
      </c>
      <c r="Y616" s="8" t="s">
        <v>629</v>
      </c>
      <c r="Z616" s="7">
        <v>44573</v>
      </c>
      <c r="AA616" s="8"/>
      <c r="AB616" s="8"/>
      <c r="AC616" s="8"/>
      <c r="AD616" s="39"/>
    </row>
    <row r="617" spans="1:30" s="125" customFormat="1" ht="60" x14ac:dyDescent="0.25">
      <c r="A617" s="42" t="s">
        <v>3835</v>
      </c>
      <c r="B617" s="28">
        <v>44554</v>
      </c>
      <c r="C617" s="8" t="s">
        <v>3836</v>
      </c>
      <c r="D617" s="8" t="s">
        <v>246</v>
      </c>
      <c r="E617" s="42" t="s">
        <v>35</v>
      </c>
      <c r="F617" s="7">
        <v>44550</v>
      </c>
      <c r="G617" s="38">
        <v>49926</v>
      </c>
      <c r="H617" s="42" t="s">
        <v>3440</v>
      </c>
      <c r="I617" s="188">
        <v>97671371</v>
      </c>
      <c r="J617" s="188">
        <v>21089186861</v>
      </c>
      <c r="K617" s="42" t="s">
        <v>3687</v>
      </c>
      <c r="L617" s="42" t="s">
        <v>3837</v>
      </c>
      <c r="M617" s="42" t="s">
        <v>3443</v>
      </c>
      <c r="N617" s="42" t="s">
        <v>638</v>
      </c>
      <c r="O617" s="81">
        <v>66</v>
      </c>
      <c r="P617" s="32" t="s">
        <v>1124</v>
      </c>
      <c r="Q617" s="335" t="s">
        <v>3444</v>
      </c>
      <c r="R617" s="336"/>
      <c r="S617" s="42" t="s">
        <v>369</v>
      </c>
      <c r="T617" s="42" t="s">
        <v>370</v>
      </c>
      <c r="U617" s="42" t="s">
        <v>3642</v>
      </c>
      <c r="V617" s="48"/>
      <c r="W617" s="48"/>
      <c r="X617" s="48"/>
      <c r="Y617" s="48"/>
      <c r="Z617" s="124"/>
      <c r="AA617" s="32"/>
      <c r="AB617" s="42"/>
      <c r="AC617" s="38"/>
      <c r="AD617" s="211"/>
    </row>
    <row r="618" spans="1:30" s="10" customFormat="1" ht="60" x14ac:dyDescent="0.25">
      <c r="A618" s="42" t="s">
        <v>3838</v>
      </c>
      <c r="B618" s="28">
        <v>44578</v>
      </c>
      <c r="C618" s="8" t="s">
        <v>3839</v>
      </c>
      <c r="D618" s="8" t="s">
        <v>629</v>
      </c>
      <c r="E618" s="42" t="s">
        <v>35</v>
      </c>
      <c r="F618" s="7">
        <v>44566</v>
      </c>
      <c r="G618" s="7">
        <v>47939</v>
      </c>
      <c r="H618" s="9" t="s">
        <v>2731</v>
      </c>
      <c r="I618" s="13">
        <v>90660587</v>
      </c>
      <c r="J618" s="13">
        <v>11547613474</v>
      </c>
      <c r="K618" s="9" t="s">
        <v>3840</v>
      </c>
      <c r="L618" s="8" t="s">
        <v>3841</v>
      </c>
      <c r="M618" s="8" t="s">
        <v>3842</v>
      </c>
      <c r="N618" s="8" t="s">
        <v>40</v>
      </c>
      <c r="O618" s="15">
        <v>10000</v>
      </c>
      <c r="P618" s="32" t="s">
        <v>1124</v>
      </c>
      <c r="Q618" s="9" t="s">
        <v>3843</v>
      </c>
      <c r="R618" s="9" t="s">
        <v>3844</v>
      </c>
      <c r="S618" s="8" t="s">
        <v>44</v>
      </c>
      <c r="T618" s="8" t="s">
        <v>45</v>
      </c>
      <c r="U618" s="42" t="s">
        <v>330</v>
      </c>
      <c r="V618" s="8">
        <v>25</v>
      </c>
      <c r="W618" s="8"/>
      <c r="X618" s="8"/>
      <c r="Y618" s="8"/>
      <c r="Z618" s="8"/>
      <c r="AA618" s="8"/>
      <c r="AB618" s="8"/>
      <c r="AC618" s="8"/>
      <c r="AD618" s="39"/>
    </row>
    <row r="619" spans="1:30" s="10" customFormat="1" ht="45" x14ac:dyDescent="0.25">
      <c r="A619" s="42" t="s">
        <v>3845</v>
      </c>
      <c r="B619" s="28">
        <v>44580</v>
      </c>
      <c r="C619" s="8" t="s">
        <v>3846</v>
      </c>
      <c r="D619" s="8" t="s">
        <v>629</v>
      </c>
      <c r="E619" s="42" t="s">
        <v>35</v>
      </c>
      <c r="F619" s="7">
        <v>44575</v>
      </c>
      <c r="G619" s="7">
        <v>53328</v>
      </c>
      <c r="H619" s="9" t="s">
        <v>3847</v>
      </c>
      <c r="I619" s="13" t="s">
        <v>3848</v>
      </c>
      <c r="J619" s="13">
        <v>20641825256</v>
      </c>
      <c r="K619" s="9" t="s">
        <v>3849</v>
      </c>
      <c r="L619" s="9" t="s">
        <v>3850</v>
      </c>
      <c r="M619" s="9" t="s">
        <v>1883</v>
      </c>
      <c r="N619" s="8" t="s">
        <v>1156</v>
      </c>
      <c r="O619" s="15">
        <v>2016</v>
      </c>
      <c r="P619" s="32" t="s">
        <v>1124</v>
      </c>
      <c r="Q619" s="295" t="s">
        <v>3851</v>
      </c>
      <c r="R619" s="296"/>
      <c r="S619" s="42" t="s">
        <v>369</v>
      </c>
      <c r="T619" s="9" t="s">
        <v>370</v>
      </c>
      <c r="U619" s="42" t="s">
        <v>3642</v>
      </c>
      <c r="V619" s="8"/>
      <c r="W619" s="8"/>
      <c r="X619" s="8"/>
      <c r="Y619" s="8"/>
      <c r="Z619" s="8"/>
      <c r="AA619" s="8"/>
      <c r="AB619" s="8"/>
      <c r="AC619" s="8"/>
      <c r="AD619" s="39"/>
    </row>
    <row r="620" spans="1:30" s="10" customFormat="1" ht="150" x14ac:dyDescent="0.25">
      <c r="A620" s="42" t="s">
        <v>3852</v>
      </c>
      <c r="B620" s="28">
        <v>44624</v>
      </c>
      <c r="C620" s="8" t="s">
        <v>3853</v>
      </c>
      <c r="D620" s="8" t="s">
        <v>629</v>
      </c>
      <c r="E620" s="42" t="s">
        <v>35</v>
      </c>
      <c r="F620" s="7">
        <v>44620</v>
      </c>
      <c r="G620" s="7">
        <v>48213</v>
      </c>
      <c r="H620" s="9" t="s">
        <v>1699</v>
      </c>
      <c r="I620" s="13">
        <v>91205794</v>
      </c>
      <c r="J620" s="13">
        <v>98034460953</v>
      </c>
      <c r="K620" s="8" t="s">
        <v>1700</v>
      </c>
      <c r="L620" s="8" t="s">
        <v>3854</v>
      </c>
      <c r="M620" s="8" t="s">
        <v>3855</v>
      </c>
      <c r="N620" s="8" t="s">
        <v>40</v>
      </c>
      <c r="O620" s="15">
        <v>4076</v>
      </c>
      <c r="P620" s="32" t="s">
        <v>1124</v>
      </c>
      <c r="Q620" s="9" t="s">
        <v>3856</v>
      </c>
      <c r="R620" s="9" t="s">
        <v>3857</v>
      </c>
      <c r="S620" s="42" t="s">
        <v>420</v>
      </c>
      <c r="T620" s="8" t="s">
        <v>45</v>
      </c>
      <c r="U620" s="42" t="s">
        <v>330</v>
      </c>
      <c r="V620" s="8">
        <v>10.19</v>
      </c>
      <c r="W620" s="8"/>
      <c r="X620" s="8"/>
      <c r="Y620" s="8"/>
      <c r="Z620" s="8"/>
      <c r="AA620" s="8"/>
      <c r="AB620" s="8"/>
      <c r="AC620" s="8"/>
      <c r="AD620" s="20" t="s">
        <v>3858</v>
      </c>
    </row>
    <row r="621" spans="1:30" s="10" customFormat="1" ht="75" x14ac:dyDescent="0.25">
      <c r="A621" s="42" t="s">
        <v>3852</v>
      </c>
      <c r="B621" s="28">
        <v>44624</v>
      </c>
      <c r="C621" s="8" t="s">
        <v>3853</v>
      </c>
      <c r="D621" s="8" t="s">
        <v>629</v>
      </c>
      <c r="E621" s="42" t="s">
        <v>35</v>
      </c>
      <c r="F621" s="7">
        <v>44620</v>
      </c>
      <c r="G621" s="7">
        <v>48213</v>
      </c>
      <c r="H621" s="9" t="s">
        <v>1699</v>
      </c>
      <c r="I621" s="13">
        <v>91205794</v>
      </c>
      <c r="J621" s="13">
        <v>98034460953</v>
      </c>
      <c r="K621" s="8" t="s">
        <v>1700</v>
      </c>
      <c r="L621" s="8" t="s">
        <v>3859</v>
      </c>
      <c r="M621" s="8" t="s">
        <v>3860</v>
      </c>
      <c r="N621" s="8" t="s">
        <v>40</v>
      </c>
      <c r="O621" s="15">
        <v>5726</v>
      </c>
      <c r="P621" s="32" t="s">
        <v>1124</v>
      </c>
      <c r="Q621" s="9" t="s">
        <v>3861</v>
      </c>
      <c r="R621" s="9" t="s">
        <v>3862</v>
      </c>
      <c r="S621" s="42" t="s">
        <v>420</v>
      </c>
      <c r="T621" s="8" t="s">
        <v>45</v>
      </c>
      <c r="U621" s="42" t="s">
        <v>330</v>
      </c>
      <c r="V621" s="8">
        <v>14.315</v>
      </c>
      <c r="W621" s="8"/>
      <c r="X621" s="8"/>
      <c r="Y621" s="8"/>
      <c r="Z621" s="8"/>
      <c r="AA621" s="8"/>
      <c r="AB621" s="8"/>
      <c r="AC621" s="8"/>
      <c r="AD621" s="20" t="s">
        <v>3858</v>
      </c>
    </row>
    <row r="622" spans="1:30" s="10" customFormat="1" ht="120" x14ac:dyDescent="0.25">
      <c r="A622" s="42" t="s">
        <v>3863</v>
      </c>
      <c r="B622" s="28">
        <v>44627</v>
      </c>
      <c r="C622" s="8" t="s">
        <v>3864</v>
      </c>
      <c r="D622" s="8" t="s">
        <v>629</v>
      </c>
      <c r="E622" s="42" t="s">
        <v>35</v>
      </c>
      <c r="F622" s="7">
        <v>44623</v>
      </c>
      <c r="G622" s="7">
        <v>48213</v>
      </c>
      <c r="H622" s="9" t="s">
        <v>304</v>
      </c>
      <c r="I622" s="13">
        <v>92195296</v>
      </c>
      <c r="J622" s="13" t="s">
        <v>305</v>
      </c>
      <c r="K622" s="9" t="s">
        <v>3865</v>
      </c>
      <c r="L622" s="8" t="s">
        <v>3866</v>
      </c>
      <c r="M622" s="8" t="s">
        <v>3860</v>
      </c>
      <c r="N622" s="8" t="s">
        <v>40</v>
      </c>
      <c r="O622" s="15">
        <v>649</v>
      </c>
      <c r="P622" s="32" t="s">
        <v>1124</v>
      </c>
      <c r="Q622" s="9" t="s">
        <v>3867</v>
      </c>
      <c r="R622" s="9" t="s">
        <v>3868</v>
      </c>
      <c r="S622" s="42" t="s">
        <v>420</v>
      </c>
      <c r="T622" s="8" t="s">
        <v>45</v>
      </c>
      <c r="U622" s="42" t="s">
        <v>330</v>
      </c>
      <c r="V622" s="8">
        <v>1.6225000000000001</v>
      </c>
      <c r="W622" s="121" t="s">
        <v>310</v>
      </c>
      <c r="X622" s="8" t="s">
        <v>3869</v>
      </c>
      <c r="Y622" s="8" t="s">
        <v>312</v>
      </c>
      <c r="Z622" s="7">
        <v>44966</v>
      </c>
      <c r="AA622" s="8"/>
      <c r="AB622" s="8"/>
      <c r="AC622" s="8"/>
      <c r="AD622" s="20" t="s">
        <v>3870</v>
      </c>
    </row>
    <row r="623" spans="1:30" s="10" customFormat="1" ht="60" x14ac:dyDescent="0.25">
      <c r="A623" s="42" t="s">
        <v>3871</v>
      </c>
      <c r="B623" s="28">
        <v>44634</v>
      </c>
      <c r="C623" s="8" t="s">
        <v>3872</v>
      </c>
      <c r="D623" s="8" t="s">
        <v>629</v>
      </c>
      <c r="E623" s="42" t="s">
        <v>35</v>
      </c>
      <c r="F623" s="7">
        <v>44629</v>
      </c>
      <c r="G623" s="7">
        <v>53693</v>
      </c>
      <c r="H623" s="8" t="s">
        <v>3568</v>
      </c>
      <c r="I623" s="13" t="s">
        <v>3569</v>
      </c>
      <c r="J623" s="13">
        <v>32380214737</v>
      </c>
      <c r="K623" s="9" t="s">
        <v>3570</v>
      </c>
      <c r="L623" s="9" t="s">
        <v>3873</v>
      </c>
      <c r="M623" s="8" t="s">
        <v>3874</v>
      </c>
      <c r="N623" s="8" t="s">
        <v>1910</v>
      </c>
      <c r="O623" s="15">
        <v>2673</v>
      </c>
      <c r="P623" s="32" t="s">
        <v>1124</v>
      </c>
      <c r="Q623" s="402" t="s">
        <v>3875</v>
      </c>
      <c r="R623" s="402"/>
      <c r="S623" s="9" t="s">
        <v>369</v>
      </c>
      <c r="T623" s="9" t="s">
        <v>370</v>
      </c>
      <c r="U623" s="42" t="s">
        <v>3876</v>
      </c>
      <c r="V623" s="8"/>
      <c r="W623" s="8"/>
      <c r="X623" s="8"/>
      <c r="Y623" s="8"/>
      <c r="Z623" s="8"/>
      <c r="AA623" s="8"/>
      <c r="AB623" s="8"/>
      <c r="AC623" s="8"/>
      <c r="AD623" s="39"/>
    </row>
    <row r="624" spans="1:30" s="10" customFormat="1" ht="60" x14ac:dyDescent="0.25">
      <c r="A624" s="42" t="s">
        <v>3871</v>
      </c>
      <c r="B624" s="28">
        <v>44634</v>
      </c>
      <c r="C624" s="8" t="s">
        <v>3872</v>
      </c>
      <c r="D624" s="8" t="s">
        <v>629</v>
      </c>
      <c r="E624" s="42" t="s">
        <v>35</v>
      </c>
      <c r="F624" s="7">
        <v>44629</v>
      </c>
      <c r="G624" s="7">
        <v>53693</v>
      </c>
      <c r="H624" s="8" t="s">
        <v>3568</v>
      </c>
      <c r="I624" s="13" t="s">
        <v>3569</v>
      </c>
      <c r="J624" s="13">
        <v>32380214737</v>
      </c>
      <c r="K624" s="9" t="s">
        <v>3570</v>
      </c>
      <c r="L624" s="9" t="s">
        <v>3877</v>
      </c>
      <c r="M624" s="8" t="s">
        <v>3572</v>
      </c>
      <c r="N624" s="8" t="s">
        <v>1910</v>
      </c>
      <c r="O624" s="15">
        <v>52</v>
      </c>
      <c r="P624" s="32" t="s">
        <v>1124</v>
      </c>
      <c r="Q624" s="402" t="s">
        <v>3573</v>
      </c>
      <c r="R624" s="402"/>
      <c r="S624" s="9" t="s">
        <v>369</v>
      </c>
      <c r="T624" s="9" t="s">
        <v>370</v>
      </c>
      <c r="U624" s="42" t="s">
        <v>3876</v>
      </c>
      <c r="V624" s="8"/>
      <c r="W624" s="9" t="s">
        <v>3878</v>
      </c>
      <c r="X624" s="8" t="s">
        <v>3879</v>
      </c>
      <c r="Y624" s="8" t="s">
        <v>312</v>
      </c>
      <c r="Z624" s="7">
        <v>44967</v>
      </c>
      <c r="AA624" s="8"/>
      <c r="AB624" s="8"/>
      <c r="AC624" s="8"/>
      <c r="AD624" s="39"/>
    </row>
    <row r="625" spans="1:30" s="10" customFormat="1" ht="60" customHeight="1" x14ac:dyDescent="0.25">
      <c r="A625" s="42" t="s">
        <v>3880</v>
      </c>
      <c r="B625" s="36">
        <v>44666</v>
      </c>
      <c r="C625" s="8" t="s">
        <v>3881</v>
      </c>
      <c r="D625" s="8" t="s">
        <v>869</v>
      </c>
      <c r="E625" s="8" t="s">
        <v>35</v>
      </c>
      <c r="F625" s="36">
        <v>44662</v>
      </c>
      <c r="G625" s="36">
        <v>48305</v>
      </c>
      <c r="H625" s="9" t="s">
        <v>891</v>
      </c>
      <c r="I625" s="46">
        <v>90665457</v>
      </c>
      <c r="J625" s="46" t="s">
        <v>892</v>
      </c>
      <c r="K625" s="9" t="s">
        <v>893</v>
      </c>
      <c r="L625" s="9" t="s">
        <v>918</v>
      </c>
      <c r="M625" s="9" t="s">
        <v>919</v>
      </c>
      <c r="N625" s="9" t="s">
        <v>40</v>
      </c>
      <c r="O625" s="37">
        <v>19505</v>
      </c>
      <c r="P625" s="8" t="s">
        <v>57</v>
      </c>
      <c r="Q625" s="9" t="s">
        <v>3882</v>
      </c>
      <c r="R625" s="9" t="s">
        <v>3883</v>
      </c>
      <c r="S625" s="42" t="s">
        <v>420</v>
      </c>
      <c r="T625" s="9" t="s">
        <v>45</v>
      </c>
      <c r="U625" s="9" t="s">
        <v>60</v>
      </c>
      <c r="V625" s="9">
        <f>O625*2.5/1000</f>
        <v>48.762500000000003</v>
      </c>
      <c r="W625" s="9"/>
      <c r="X625" s="9"/>
      <c r="Y625" s="9"/>
      <c r="Z625" s="9"/>
      <c r="AA625" s="8"/>
      <c r="AB625" s="8"/>
      <c r="AC625" s="7"/>
      <c r="AD625" s="39"/>
    </row>
    <row r="626" spans="1:30" s="10" customFormat="1" ht="60" customHeight="1" x14ac:dyDescent="0.25">
      <c r="A626" s="42" t="s">
        <v>3884</v>
      </c>
      <c r="B626" s="36">
        <v>44666</v>
      </c>
      <c r="C626" s="8" t="s">
        <v>3885</v>
      </c>
      <c r="D626" s="8" t="s">
        <v>869</v>
      </c>
      <c r="E626" s="8" t="s">
        <v>35</v>
      </c>
      <c r="F626" s="36">
        <v>44662</v>
      </c>
      <c r="G626" s="36">
        <v>48305</v>
      </c>
      <c r="H626" s="9" t="s">
        <v>891</v>
      </c>
      <c r="I626" s="46">
        <v>90665457</v>
      </c>
      <c r="J626" s="46" t="s">
        <v>3886</v>
      </c>
      <c r="K626" s="9" t="s">
        <v>893</v>
      </c>
      <c r="L626" s="9" t="s">
        <v>1023</v>
      </c>
      <c r="M626" s="9" t="s">
        <v>1024</v>
      </c>
      <c r="N626" s="9" t="s">
        <v>40</v>
      </c>
      <c r="O626" s="37">
        <v>39645</v>
      </c>
      <c r="P626" s="8" t="s">
        <v>57</v>
      </c>
      <c r="Q626" s="9" t="s">
        <v>3887</v>
      </c>
      <c r="R626" s="9" t="s">
        <v>3888</v>
      </c>
      <c r="S626" s="42" t="s">
        <v>420</v>
      </c>
      <c r="T626" s="9" t="s">
        <v>45</v>
      </c>
      <c r="U626" s="9" t="s">
        <v>60</v>
      </c>
      <c r="V626" s="9">
        <f>O626*2.5/1000</f>
        <v>99.112499999999997</v>
      </c>
      <c r="W626" s="9"/>
      <c r="X626" s="9"/>
      <c r="Y626" s="9"/>
      <c r="Z626" s="9"/>
      <c r="AA626" s="8"/>
      <c r="AB626" s="8"/>
      <c r="AC626" s="7"/>
      <c r="AD626" s="39"/>
    </row>
    <row r="627" spans="1:30" s="10" customFormat="1" ht="60" x14ac:dyDescent="0.25">
      <c r="A627" s="42" t="s">
        <v>3889</v>
      </c>
      <c r="B627" s="28">
        <v>44677</v>
      </c>
      <c r="C627" s="8" t="s">
        <v>3890</v>
      </c>
      <c r="D627" s="8" t="s">
        <v>869</v>
      </c>
      <c r="E627" s="8" t="s">
        <v>35</v>
      </c>
      <c r="F627" s="36">
        <v>44665</v>
      </c>
      <c r="G627" s="36">
        <v>48305</v>
      </c>
      <c r="H627" s="9" t="s">
        <v>1594</v>
      </c>
      <c r="I627" s="13">
        <v>92208398</v>
      </c>
      <c r="J627" s="13">
        <v>84718557552</v>
      </c>
      <c r="K627" s="9" t="s">
        <v>1595</v>
      </c>
      <c r="L627" s="9" t="s">
        <v>1596</v>
      </c>
      <c r="M627" s="72" t="s">
        <v>1597</v>
      </c>
      <c r="N627" s="9" t="s">
        <v>40</v>
      </c>
      <c r="O627" s="15">
        <v>2260</v>
      </c>
      <c r="P627" s="8" t="s">
        <v>57</v>
      </c>
      <c r="Q627" s="9" t="s">
        <v>3891</v>
      </c>
      <c r="R627" s="9" t="s">
        <v>3892</v>
      </c>
      <c r="S627" s="42" t="s">
        <v>420</v>
      </c>
      <c r="T627" s="9" t="s">
        <v>45</v>
      </c>
      <c r="U627" s="9" t="s">
        <v>60</v>
      </c>
      <c r="V627" s="9">
        <f>O627*2.5/1000</f>
        <v>5.65</v>
      </c>
      <c r="W627" s="8"/>
      <c r="X627" s="8"/>
      <c r="Y627" s="8"/>
      <c r="Z627" s="8"/>
      <c r="AA627" s="8"/>
      <c r="AB627" s="8"/>
      <c r="AC627" s="8"/>
      <c r="AD627" s="39"/>
    </row>
    <row r="628" spans="1:30" s="10" customFormat="1" ht="60" x14ac:dyDescent="0.25">
      <c r="A628" s="42" t="s">
        <v>3893</v>
      </c>
      <c r="B628" s="28">
        <v>44678</v>
      </c>
      <c r="C628" s="8" t="s">
        <v>3894</v>
      </c>
      <c r="D628" s="8" t="s">
        <v>869</v>
      </c>
      <c r="E628" s="8" t="s">
        <v>35</v>
      </c>
      <c r="F628" s="7">
        <v>44671</v>
      </c>
      <c r="G628" s="36">
        <v>48305</v>
      </c>
      <c r="H628" s="9" t="s">
        <v>36</v>
      </c>
      <c r="I628" s="13">
        <v>92193722</v>
      </c>
      <c r="J628" s="13">
        <v>54606519552</v>
      </c>
      <c r="K628" s="8" t="s">
        <v>37</v>
      </c>
      <c r="L628" s="9" t="s">
        <v>38</v>
      </c>
      <c r="M628" s="72" t="s">
        <v>39</v>
      </c>
      <c r="N628" s="9" t="s">
        <v>40</v>
      </c>
      <c r="O628" s="15">
        <v>4300</v>
      </c>
      <c r="P628" s="8" t="s">
        <v>57</v>
      </c>
      <c r="Q628" s="9" t="s">
        <v>3895</v>
      </c>
      <c r="R628" s="9" t="s">
        <v>3896</v>
      </c>
      <c r="S628" s="42" t="s">
        <v>420</v>
      </c>
      <c r="T628" s="9" t="s">
        <v>45</v>
      </c>
      <c r="U628" s="9" t="s">
        <v>60</v>
      </c>
      <c r="V628" s="9">
        <f t="shared" ref="V628:V661" si="18">O628*2.5/1000</f>
        <v>10.75</v>
      </c>
      <c r="W628" s="8"/>
      <c r="X628" s="8"/>
      <c r="Y628" s="8"/>
      <c r="Z628" s="8"/>
      <c r="AA628" s="8"/>
      <c r="AB628" s="8"/>
      <c r="AC628" s="8"/>
      <c r="AD628" s="39"/>
    </row>
    <row r="629" spans="1:30" s="10" customFormat="1" ht="60" x14ac:dyDescent="0.25">
      <c r="A629" s="42" t="s">
        <v>3897</v>
      </c>
      <c r="B629" s="28">
        <v>44678</v>
      </c>
      <c r="C629" s="8" t="s">
        <v>3898</v>
      </c>
      <c r="D629" s="8" t="s">
        <v>869</v>
      </c>
      <c r="E629" s="8" t="s">
        <v>35</v>
      </c>
      <c r="F629" s="7">
        <v>44671</v>
      </c>
      <c r="G629" s="36">
        <v>48305</v>
      </c>
      <c r="H629" s="9" t="s">
        <v>36</v>
      </c>
      <c r="I629" s="13">
        <v>92193722</v>
      </c>
      <c r="J629" s="13">
        <v>54606519552</v>
      </c>
      <c r="K629" s="8" t="s">
        <v>37</v>
      </c>
      <c r="L629" s="9" t="s">
        <v>1447</v>
      </c>
      <c r="M629" s="72" t="s">
        <v>1448</v>
      </c>
      <c r="N629" s="9" t="s">
        <v>40</v>
      </c>
      <c r="O629" s="15">
        <v>3431</v>
      </c>
      <c r="P629" s="8" t="s">
        <v>57</v>
      </c>
      <c r="Q629" s="9" t="s">
        <v>3899</v>
      </c>
      <c r="R629" s="9" t="s">
        <v>3900</v>
      </c>
      <c r="S629" s="42" t="s">
        <v>420</v>
      </c>
      <c r="T629" s="9" t="s">
        <v>45</v>
      </c>
      <c r="U629" s="9" t="s">
        <v>60</v>
      </c>
      <c r="V629" s="8">
        <f t="shared" si="18"/>
        <v>8.5775000000000006</v>
      </c>
      <c r="W629" s="8"/>
      <c r="X629" s="8"/>
      <c r="Y629" s="8"/>
      <c r="Z629" s="8"/>
      <c r="AA629" s="8"/>
      <c r="AB629" s="8"/>
      <c r="AC629" s="8"/>
      <c r="AD629" s="39"/>
    </row>
    <row r="630" spans="1:30" s="10" customFormat="1" ht="60" x14ac:dyDescent="0.25">
      <c r="A630" s="42" t="s">
        <v>3901</v>
      </c>
      <c r="B630" s="28">
        <v>44676</v>
      </c>
      <c r="C630" s="8" t="s">
        <v>3902</v>
      </c>
      <c r="D630" s="8" t="s">
        <v>869</v>
      </c>
      <c r="E630" s="8" t="s">
        <v>35</v>
      </c>
      <c r="F630" s="7">
        <v>44671</v>
      </c>
      <c r="G630" s="36">
        <v>48305</v>
      </c>
      <c r="H630" s="9" t="s">
        <v>107</v>
      </c>
      <c r="I630" s="13">
        <v>97824712</v>
      </c>
      <c r="J630" s="13">
        <v>53688510594</v>
      </c>
      <c r="K630" s="9" t="s">
        <v>108</v>
      </c>
      <c r="L630" s="9" t="s">
        <v>109</v>
      </c>
      <c r="M630" s="72" t="s">
        <v>110</v>
      </c>
      <c r="N630" s="9" t="s">
        <v>40</v>
      </c>
      <c r="O630" s="15">
        <v>1345</v>
      </c>
      <c r="P630" s="8" t="s">
        <v>57</v>
      </c>
      <c r="Q630" s="9" t="s">
        <v>3903</v>
      </c>
      <c r="R630" s="9" t="s">
        <v>3904</v>
      </c>
      <c r="S630" s="42" t="s">
        <v>420</v>
      </c>
      <c r="T630" s="9" t="s">
        <v>45</v>
      </c>
      <c r="U630" s="9" t="s">
        <v>1591</v>
      </c>
      <c r="V630" s="8">
        <f t="shared" si="18"/>
        <v>3.3624999999999998</v>
      </c>
      <c r="W630" s="8"/>
      <c r="X630" s="8"/>
      <c r="Y630" s="8"/>
      <c r="Z630" s="8"/>
      <c r="AA630" s="8"/>
      <c r="AB630" s="8"/>
      <c r="AC630" s="8"/>
      <c r="AD630" s="39"/>
    </row>
    <row r="631" spans="1:30" s="10" customFormat="1" ht="60" x14ac:dyDescent="0.25">
      <c r="A631" s="42" t="s">
        <v>3905</v>
      </c>
      <c r="B631" s="28">
        <v>44680</v>
      </c>
      <c r="C631" s="8" t="s">
        <v>3906</v>
      </c>
      <c r="D631" s="8" t="s">
        <v>869</v>
      </c>
      <c r="E631" s="8" t="s">
        <v>35</v>
      </c>
      <c r="F631" s="7">
        <v>44671</v>
      </c>
      <c r="G631" s="36">
        <v>48305</v>
      </c>
      <c r="H631" s="9" t="s">
        <v>925</v>
      </c>
      <c r="I631" s="13">
        <v>92204341</v>
      </c>
      <c r="J631" s="13">
        <v>90665164086</v>
      </c>
      <c r="K631" s="8" t="s">
        <v>3907</v>
      </c>
      <c r="L631" s="9" t="s">
        <v>927</v>
      </c>
      <c r="M631" s="72" t="s">
        <v>928</v>
      </c>
      <c r="N631" s="9" t="s">
        <v>40</v>
      </c>
      <c r="O631" s="15">
        <v>3902</v>
      </c>
      <c r="P631" s="8" t="s">
        <v>57</v>
      </c>
      <c r="Q631" s="9" t="s">
        <v>3908</v>
      </c>
      <c r="R631" s="9" t="s">
        <v>3909</v>
      </c>
      <c r="S631" s="42" t="s">
        <v>420</v>
      </c>
      <c r="T631" s="9" t="s">
        <v>45</v>
      </c>
      <c r="U631" s="9" t="s">
        <v>60</v>
      </c>
      <c r="V631" s="8">
        <f t="shared" si="18"/>
        <v>9.7550000000000008</v>
      </c>
      <c r="W631" s="8"/>
      <c r="X631" s="8"/>
      <c r="Y631" s="8"/>
      <c r="Z631" s="8"/>
      <c r="AA631" s="8"/>
      <c r="AB631" s="8"/>
      <c r="AC631" s="8"/>
      <c r="AD631" s="39" t="s">
        <v>279</v>
      </c>
    </row>
    <row r="632" spans="1:30" s="10" customFormat="1" ht="60" x14ac:dyDescent="0.25">
      <c r="A632" s="42" t="s">
        <v>3905</v>
      </c>
      <c r="B632" s="28">
        <v>44680</v>
      </c>
      <c r="C632" s="8" t="s">
        <v>3906</v>
      </c>
      <c r="D632" s="8" t="s">
        <v>869</v>
      </c>
      <c r="E632" s="8" t="s">
        <v>35</v>
      </c>
      <c r="F632" s="7">
        <v>44671</v>
      </c>
      <c r="G632" s="36">
        <v>48305</v>
      </c>
      <c r="H632" s="9" t="s">
        <v>925</v>
      </c>
      <c r="I632" s="13">
        <v>92204341</v>
      </c>
      <c r="J632" s="13">
        <v>90665164086</v>
      </c>
      <c r="K632" s="8" t="s">
        <v>3907</v>
      </c>
      <c r="L632" s="9" t="s">
        <v>935</v>
      </c>
      <c r="M632" s="72" t="s">
        <v>936</v>
      </c>
      <c r="N632" s="9" t="s">
        <v>40</v>
      </c>
      <c r="O632" s="15">
        <v>405</v>
      </c>
      <c r="P632" s="8" t="s">
        <v>57</v>
      </c>
      <c r="Q632" s="9" t="s">
        <v>3910</v>
      </c>
      <c r="R632" s="9" t="s">
        <v>3911</v>
      </c>
      <c r="S632" s="42" t="s">
        <v>420</v>
      </c>
      <c r="T632" s="9" t="s">
        <v>45</v>
      </c>
      <c r="U632" s="9" t="s">
        <v>60</v>
      </c>
      <c r="V632" s="8">
        <f t="shared" si="18"/>
        <v>1.0125</v>
      </c>
      <c r="W632" s="8"/>
      <c r="X632" s="8"/>
      <c r="Y632" s="8"/>
      <c r="Z632" s="8"/>
      <c r="AA632" s="8"/>
      <c r="AB632" s="8"/>
      <c r="AC632" s="8"/>
      <c r="AD632" s="39" t="s">
        <v>279</v>
      </c>
    </row>
    <row r="633" spans="1:30" s="10" customFormat="1" ht="60" x14ac:dyDescent="0.25">
      <c r="A633" s="42" t="s">
        <v>3912</v>
      </c>
      <c r="B633" s="28">
        <v>44684</v>
      </c>
      <c r="C633" s="8" t="s">
        <v>3913</v>
      </c>
      <c r="D633" s="8" t="s">
        <v>869</v>
      </c>
      <c r="E633" s="8" t="s">
        <v>35</v>
      </c>
      <c r="F633" s="7">
        <v>44678</v>
      </c>
      <c r="G633" s="36">
        <v>48305</v>
      </c>
      <c r="H633" s="9" t="s">
        <v>1209</v>
      </c>
      <c r="I633" s="13">
        <v>92197213</v>
      </c>
      <c r="J633" s="46" t="s">
        <v>1210</v>
      </c>
      <c r="K633" s="8" t="s">
        <v>1211</v>
      </c>
      <c r="L633" s="9" t="s">
        <v>1212</v>
      </c>
      <c r="M633" s="72" t="s">
        <v>1213</v>
      </c>
      <c r="N633" s="9" t="s">
        <v>40</v>
      </c>
      <c r="O633" s="15">
        <v>3102</v>
      </c>
      <c r="P633" s="8" t="s">
        <v>57</v>
      </c>
      <c r="Q633" s="9" t="s">
        <v>3914</v>
      </c>
      <c r="R633" s="9" t="s">
        <v>3915</v>
      </c>
      <c r="S633" s="42" t="s">
        <v>420</v>
      </c>
      <c r="T633" s="9" t="s">
        <v>45</v>
      </c>
      <c r="U633" s="9" t="s">
        <v>1591</v>
      </c>
      <c r="V633" s="8">
        <f t="shared" si="18"/>
        <v>7.7549999999999999</v>
      </c>
      <c r="W633" s="8"/>
      <c r="X633" s="8"/>
      <c r="Y633" s="8"/>
      <c r="Z633" s="8"/>
      <c r="AA633" s="8"/>
      <c r="AB633" s="8"/>
      <c r="AC633" s="8"/>
      <c r="AD633" s="39"/>
    </row>
    <row r="634" spans="1:30" ht="60" x14ac:dyDescent="0.25">
      <c r="A634" s="42" t="s">
        <v>3916</v>
      </c>
      <c r="B634" s="28">
        <v>44685</v>
      </c>
      <c r="C634" s="8" t="s">
        <v>3917</v>
      </c>
      <c r="D634" s="8" t="s">
        <v>869</v>
      </c>
      <c r="E634" s="8" t="s">
        <v>35</v>
      </c>
      <c r="F634" s="7">
        <v>44679</v>
      </c>
      <c r="G634" s="36">
        <v>48305</v>
      </c>
      <c r="H634" s="9" t="s">
        <v>176</v>
      </c>
      <c r="I634" s="13">
        <v>92188214</v>
      </c>
      <c r="J634" s="13">
        <v>64728544580</v>
      </c>
      <c r="K634" s="9" t="s">
        <v>177</v>
      </c>
      <c r="L634" s="9" t="s">
        <v>178</v>
      </c>
      <c r="M634" s="72" t="s">
        <v>179</v>
      </c>
      <c r="N634" s="9" t="s">
        <v>40</v>
      </c>
      <c r="O634" s="15">
        <v>19878</v>
      </c>
      <c r="P634" s="8" t="s">
        <v>57</v>
      </c>
      <c r="Q634" s="9" t="s">
        <v>3918</v>
      </c>
      <c r="R634" s="9" t="s">
        <v>3919</v>
      </c>
      <c r="S634" s="42" t="s">
        <v>420</v>
      </c>
      <c r="T634" s="9" t="s">
        <v>45</v>
      </c>
      <c r="U634" s="9" t="s">
        <v>60</v>
      </c>
      <c r="V634" s="8">
        <f t="shared" si="18"/>
        <v>49.695</v>
      </c>
      <c r="W634" s="1"/>
      <c r="X634" s="1"/>
      <c r="Y634" s="1"/>
      <c r="Z634" s="1"/>
      <c r="AA634" s="1"/>
      <c r="AB634" s="1"/>
      <c r="AC634" s="1"/>
      <c r="AD634" s="2"/>
    </row>
    <row r="635" spans="1:30" s="10" customFormat="1" ht="60" x14ac:dyDescent="0.25">
      <c r="A635" s="42" t="s">
        <v>3920</v>
      </c>
      <c r="B635" s="28">
        <v>44691</v>
      </c>
      <c r="C635" s="8" t="s">
        <v>3921</v>
      </c>
      <c r="D635" s="8" t="s">
        <v>869</v>
      </c>
      <c r="E635" s="8" t="s">
        <v>35</v>
      </c>
      <c r="F635" s="7">
        <v>44679</v>
      </c>
      <c r="G635" s="36">
        <v>48305</v>
      </c>
      <c r="H635" s="9" t="s">
        <v>3922</v>
      </c>
      <c r="I635" s="13">
        <v>98367200</v>
      </c>
      <c r="J635" s="13">
        <v>83946835259</v>
      </c>
      <c r="K635" s="9" t="s">
        <v>3923</v>
      </c>
      <c r="L635" s="9" t="s">
        <v>3924</v>
      </c>
      <c r="M635" s="72" t="s">
        <v>3925</v>
      </c>
      <c r="N635" s="9" t="s">
        <v>40</v>
      </c>
      <c r="O635" s="15">
        <v>8120</v>
      </c>
      <c r="P635" s="8" t="s">
        <v>57</v>
      </c>
      <c r="Q635" s="9" t="s">
        <v>3926</v>
      </c>
      <c r="R635" s="9" t="s">
        <v>3927</v>
      </c>
      <c r="S635" s="42" t="s">
        <v>420</v>
      </c>
      <c r="T635" s="9" t="s">
        <v>45</v>
      </c>
      <c r="U635" s="9" t="s">
        <v>60</v>
      </c>
      <c r="V635" s="8">
        <f t="shared" si="18"/>
        <v>20.3</v>
      </c>
      <c r="W635" s="8"/>
      <c r="X635" s="8"/>
      <c r="Y635" s="8"/>
      <c r="Z635" s="8"/>
      <c r="AA635" s="8"/>
      <c r="AB635" s="8"/>
      <c r="AC635" s="8"/>
      <c r="AD635" s="39"/>
    </row>
    <row r="636" spans="1:30" s="10" customFormat="1" ht="60" x14ac:dyDescent="0.25">
      <c r="A636" s="42" t="s">
        <v>3928</v>
      </c>
      <c r="B636" s="28">
        <v>44685</v>
      </c>
      <c r="C636" s="8" t="s">
        <v>3929</v>
      </c>
      <c r="D636" s="8" t="s">
        <v>869</v>
      </c>
      <c r="E636" s="8" t="s">
        <v>35</v>
      </c>
      <c r="F636" s="7">
        <v>44680</v>
      </c>
      <c r="G636" s="36">
        <v>48305</v>
      </c>
      <c r="H636" s="9" t="s">
        <v>3930</v>
      </c>
      <c r="I636" s="13">
        <v>98261738</v>
      </c>
      <c r="J636" s="13">
        <v>86567764797</v>
      </c>
      <c r="K636" s="8" t="s">
        <v>3931</v>
      </c>
      <c r="L636" s="9" t="s">
        <v>3932</v>
      </c>
      <c r="M636" s="72" t="s">
        <v>3933</v>
      </c>
      <c r="N636" s="9" t="s">
        <v>40</v>
      </c>
      <c r="O636" s="15">
        <v>10000</v>
      </c>
      <c r="P636" s="8" t="s">
        <v>57</v>
      </c>
      <c r="Q636" s="9" t="s">
        <v>3934</v>
      </c>
      <c r="R636" s="9" t="s">
        <v>3935</v>
      </c>
      <c r="S636" s="42" t="s">
        <v>420</v>
      </c>
      <c r="T636" s="9" t="s">
        <v>45</v>
      </c>
      <c r="U636" s="9" t="s">
        <v>60</v>
      </c>
      <c r="V636" s="8">
        <f t="shared" si="18"/>
        <v>25</v>
      </c>
      <c r="W636" s="8"/>
      <c r="X636" s="8"/>
      <c r="Y636" s="8"/>
      <c r="Z636" s="8"/>
      <c r="AA636" s="8"/>
      <c r="AB636" s="8"/>
      <c r="AC636" s="8"/>
      <c r="AD636" s="39"/>
    </row>
    <row r="637" spans="1:30" s="10" customFormat="1" ht="60" x14ac:dyDescent="0.25">
      <c r="A637" s="42" t="s">
        <v>3936</v>
      </c>
      <c r="B637" s="28">
        <v>44693</v>
      </c>
      <c r="C637" s="8" t="s">
        <v>3937</v>
      </c>
      <c r="D637" s="8" t="s">
        <v>869</v>
      </c>
      <c r="E637" s="8" t="s">
        <v>35</v>
      </c>
      <c r="F637" s="7">
        <v>44691</v>
      </c>
      <c r="G637" s="36">
        <v>48305</v>
      </c>
      <c r="H637" s="9" t="s">
        <v>1167</v>
      </c>
      <c r="I637" s="13">
        <v>91205905</v>
      </c>
      <c r="J637" s="13">
        <v>76389611514</v>
      </c>
      <c r="K637" s="8" t="s">
        <v>1168</v>
      </c>
      <c r="L637" s="9" t="s">
        <v>1174</v>
      </c>
      <c r="M637" s="42" t="s">
        <v>1175</v>
      </c>
      <c r="N637" s="9" t="s">
        <v>40</v>
      </c>
      <c r="O637" s="15">
        <v>11459</v>
      </c>
      <c r="P637" s="8" t="s">
        <v>57</v>
      </c>
      <c r="Q637" s="9" t="s">
        <v>3938</v>
      </c>
      <c r="R637" s="9" t="s">
        <v>3939</v>
      </c>
      <c r="S637" s="42" t="s">
        <v>420</v>
      </c>
      <c r="T637" s="9" t="s">
        <v>45</v>
      </c>
      <c r="U637" s="9" t="s">
        <v>60</v>
      </c>
      <c r="V637" s="8">
        <f t="shared" si="18"/>
        <v>28.647500000000001</v>
      </c>
      <c r="W637" s="8"/>
      <c r="X637" s="8"/>
      <c r="Y637" s="8"/>
      <c r="Z637" s="8"/>
      <c r="AA637" s="8"/>
      <c r="AB637" s="8"/>
      <c r="AC637" s="8"/>
      <c r="AD637" s="39"/>
    </row>
    <row r="638" spans="1:30" s="10" customFormat="1" ht="60" x14ac:dyDescent="0.25">
      <c r="A638" s="42" t="s">
        <v>3936</v>
      </c>
      <c r="B638" s="28">
        <v>44693</v>
      </c>
      <c r="C638" s="8" t="s">
        <v>3937</v>
      </c>
      <c r="D638" s="8" t="s">
        <v>869</v>
      </c>
      <c r="E638" s="8" t="s">
        <v>35</v>
      </c>
      <c r="F638" s="7">
        <v>44691</v>
      </c>
      <c r="G638" s="36">
        <v>48305</v>
      </c>
      <c r="H638" s="9" t="s">
        <v>1167</v>
      </c>
      <c r="I638" s="13">
        <v>91205905</v>
      </c>
      <c r="J638" s="13">
        <v>76389611514</v>
      </c>
      <c r="K638" s="8" t="s">
        <v>1168</v>
      </c>
      <c r="L638" s="9" t="s">
        <v>1178</v>
      </c>
      <c r="M638" s="42" t="s">
        <v>1179</v>
      </c>
      <c r="N638" s="9" t="s">
        <v>40</v>
      </c>
      <c r="O638" s="15">
        <v>9915</v>
      </c>
      <c r="P638" s="8" t="s">
        <v>57</v>
      </c>
      <c r="Q638" s="9" t="s">
        <v>3940</v>
      </c>
      <c r="R638" s="9" t="s">
        <v>3941</v>
      </c>
      <c r="S638" s="42" t="s">
        <v>420</v>
      </c>
      <c r="T638" s="9" t="s">
        <v>45</v>
      </c>
      <c r="U638" s="9" t="s">
        <v>60</v>
      </c>
      <c r="V638" s="8">
        <f>O638*2.5/1000</f>
        <v>24.787500000000001</v>
      </c>
      <c r="W638" s="8"/>
      <c r="X638" s="8"/>
      <c r="Y638" s="8"/>
      <c r="Z638" s="8"/>
      <c r="AA638" s="8"/>
      <c r="AB638" s="8"/>
      <c r="AC638" s="8"/>
      <c r="AD638" s="39"/>
    </row>
    <row r="639" spans="1:30" s="10" customFormat="1" ht="60" x14ac:dyDescent="0.25">
      <c r="A639" s="42" t="s">
        <v>3936</v>
      </c>
      <c r="B639" s="28">
        <v>44693</v>
      </c>
      <c r="C639" s="8" t="s">
        <v>3937</v>
      </c>
      <c r="D639" s="8" t="s">
        <v>869</v>
      </c>
      <c r="E639" s="8" t="s">
        <v>35</v>
      </c>
      <c r="F639" s="7">
        <v>44691</v>
      </c>
      <c r="G639" s="36">
        <v>48305</v>
      </c>
      <c r="H639" s="9" t="s">
        <v>1167</v>
      </c>
      <c r="I639" s="13">
        <v>91205905</v>
      </c>
      <c r="J639" s="13">
        <v>76389611514</v>
      </c>
      <c r="K639" s="8" t="s">
        <v>1168</v>
      </c>
      <c r="L639" s="9" t="s">
        <v>1169</v>
      </c>
      <c r="M639" s="42" t="s">
        <v>1170</v>
      </c>
      <c r="N639" s="9" t="s">
        <v>40</v>
      </c>
      <c r="O639" s="15">
        <v>9360</v>
      </c>
      <c r="P639" s="8" t="s">
        <v>57</v>
      </c>
      <c r="Q639" s="9" t="s">
        <v>3942</v>
      </c>
      <c r="R639" s="9" t="s">
        <v>3943</v>
      </c>
      <c r="S639" s="42" t="s">
        <v>420</v>
      </c>
      <c r="T639" s="9" t="s">
        <v>45</v>
      </c>
      <c r="U639" s="9" t="s">
        <v>60</v>
      </c>
      <c r="V639" s="8">
        <f>O639*2.5/1000</f>
        <v>23.4</v>
      </c>
      <c r="W639" s="8"/>
      <c r="X639" s="8"/>
      <c r="Y639" s="8"/>
      <c r="Z639" s="8"/>
      <c r="AA639" s="8"/>
      <c r="AB639" s="8"/>
      <c r="AC639" s="8"/>
      <c r="AD639" s="39"/>
    </row>
    <row r="640" spans="1:30" ht="60" x14ac:dyDescent="0.25">
      <c r="A640" s="42" t="s">
        <v>3944</v>
      </c>
      <c r="B640" s="28">
        <v>44694</v>
      </c>
      <c r="C640" s="8" t="s">
        <v>3945</v>
      </c>
      <c r="D640" s="8" t="s">
        <v>869</v>
      </c>
      <c r="E640" s="8" t="s">
        <v>35</v>
      </c>
      <c r="F640" s="7">
        <v>44693</v>
      </c>
      <c r="G640" s="36">
        <v>48305</v>
      </c>
      <c r="H640" s="9" t="s">
        <v>2583</v>
      </c>
      <c r="I640" s="13">
        <v>91833132</v>
      </c>
      <c r="J640" s="184" t="s">
        <v>2584</v>
      </c>
      <c r="K640" s="8" t="s">
        <v>2585</v>
      </c>
      <c r="L640" s="9" t="s">
        <v>2586</v>
      </c>
      <c r="M640" s="9" t="s">
        <v>2587</v>
      </c>
      <c r="N640" s="9" t="s">
        <v>40</v>
      </c>
      <c r="O640" s="15">
        <v>11940</v>
      </c>
      <c r="P640" s="8" t="s">
        <v>57</v>
      </c>
      <c r="Q640" s="9" t="s">
        <v>3946</v>
      </c>
      <c r="R640" s="9" t="s">
        <v>3947</v>
      </c>
      <c r="S640" s="42" t="s">
        <v>420</v>
      </c>
      <c r="T640" s="9" t="s">
        <v>45</v>
      </c>
      <c r="U640" s="9" t="s">
        <v>60</v>
      </c>
      <c r="V640" s="8">
        <f t="shared" si="18"/>
        <v>29.85</v>
      </c>
      <c r="W640" s="1"/>
      <c r="X640" s="1"/>
      <c r="Y640" s="1"/>
      <c r="Z640" s="1"/>
      <c r="AA640" s="1"/>
      <c r="AB640" s="1"/>
      <c r="AC640" s="1"/>
      <c r="AD640" s="2"/>
    </row>
    <row r="641" spans="1:16384" customFormat="1" ht="60" x14ac:dyDescent="0.25">
      <c r="A641" s="42" t="s">
        <v>3948</v>
      </c>
      <c r="B641" s="28">
        <v>44694</v>
      </c>
      <c r="C641" s="8" t="s">
        <v>3949</v>
      </c>
      <c r="D641" s="8" t="s">
        <v>869</v>
      </c>
      <c r="E641" s="8" t="s">
        <v>35</v>
      </c>
      <c r="F641" s="7">
        <v>44693</v>
      </c>
      <c r="G641" s="36">
        <v>48305</v>
      </c>
      <c r="H641" s="9" t="s">
        <v>2583</v>
      </c>
      <c r="I641" s="13">
        <v>91833132</v>
      </c>
      <c r="J641" s="184" t="s">
        <v>2584</v>
      </c>
      <c r="K641" s="8" t="s">
        <v>2585</v>
      </c>
      <c r="L641" s="9" t="s">
        <v>2593</v>
      </c>
      <c r="M641" s="9" t="s">
        <v>2594</v>
      </c>
      <c r="N641" s="9" t="s">
        <v>40</v>
      </c>
      <c r="O641" s="15">
        <v>8299</v>
      </c>
      <c r="P641" s="8" t="s">
        <v>57</v>
      </c>
      <c r="Q641" s="9" t="s">
        <v>3950</v>
      </c>
      <c r="R641" s="9" t="s">
        <v>3951</v>
      </c>
      <c r="S641" s="42" t="s">
        <v>420</v>
      </c>
      <c r="T641" s="9" t="s">
        <v>45</v>
      </c>
      <c r="U641" s="9" t="s">
        <v>60</v>
      </c>
      <c r="V641" s="8">
        <f t="shared" si="18"/>
        <v>20.747499999999999</v>
      </c>
      <c r="W641" s="1"/>
      <c r="X641" s="1"/>
      <c r="Y641" s="1"/>
      <c r="Z641" s="1"/>
      <c r="AA641" s="1"/>
      <c r="AB641" s="1"/>
      <c r="AC641" s="1"/>
      <c r="AD641" s="2"/>
    </row>
    <row r="642" spans="1:16384" s="10" customFormat="1" ht="60" x14ac:dyDescent="0.25">
      <c r="A642" s="42" t="s">
        <v>3952</v>
      </c>
      <c r="B642" s="28">
        <v>44694</v>
      </c>
      <c r="C642" s="8" t="s">
        <v>3953</v>
      </c>
      <c r="D642" s="8" t="s">
        <v>869</v>
      </c>
      <c r="E642" s="8" t="s">
        <v>35</v>
      </c>
      <c r="F642" s="7">
        <v>44693</v>
      </c>
      <c r="G642" s="36">
        <v>48305</v>
      </c>
      <c r="H642" s="9" t="s">
        <v>2583</v>
      </c>
      <c r="I642" s="13">
        <v>91833132</v>
      </c>
      <c r="J642" s="184" t="s">
        <v>2584</v>
      </c>
      <c r="K642" s="8" t="s">
        <v>2585</v>
      </c>
      <c r="L642" s="9" t="s">
        <v>2598</v>
      </c>
      <c r="M642" s="9" t="s">
        <v>2599</v>
      </c>
      <c r="N642" s="9" t="s">
        <v>40</v>
      </c>
      <c r="O642" s="15">
        <v>12679</v>
      </c>
      <c r="P642" s="8" t="s">
        <v>57</v>
      </c>
      <c r="Q642" s="9" t="s">
        <v>3954</v>
      </c>
      <c r="R642" s="9" t="s">
        <v>3955</v>
      </c>
      <c r="S642" s="42" t="s">
        <v>420</v>
      </c>
      <c r="T642" s="9" t="s">
        <v>45</v>
      </c>
      <c r="U642" s="9" t="s">
        <v>60</v>
      </c>
      <c r="V642" s="8">
        <f t="shared" si="18"/>
        <v>31.697500000000002</v>
      </c>
      <c r="W642" s="8"/>
      <c r="X642" s="8"/>
      <c r="Y642" s="8"/>
      <c r="Z642" s="8"/>
      <c r="AA642" s="8"/>
      <c r="AB642" s="8"/>
      <c r="AC642" s="8"/>
      <c r="AD642" s="39"/>
    </row>
    <row r="643" spans="1:16384" customFormat="1" ht="60" x14ac:dyDescent="0.25">
      <c r="A643" s="42" t="s">
        <v>3956</v>
      </c>
      <c r="B643" s="28">
        <v>44698</v>
      </c>
      <c r="C643" s="8" t="s">
        <v>3957</v>
      </c>
      <c r="D643" s="8" t="s">
        <v>869</v>
      </c>
      <c r="E643" s="8" t="s">
        <v>35</v>
      </c>
      <c r="F643" s="7">
        <v>44694</v>
      </c>
      <c r="G643" s="36">
        <v>48305</v>
      </c>
      <c r="H643" s="9" t="s">
        <v>52</v>
      </c>
      <c r="I643" s="13" t="s">
        <v>53</v>
      </c>
      <c r="J643" s="13">
        <v>16276316370</v>
      </c>
      <c r="K643" s="8" t="s">
        <v>54</v>
      </c>
      <c r="L643" s="9" t="s">
        <v>2400</v>
      </c>
      <c r="M643" s="9" t="s">
        <v>2401</v>
      </c>
      <c r="N643" s="9" t="s">
        <v>40</v>
      </c>
      <c r="O643" s="15">
        <v>3832</v>
      </c>
      <c r="P643" s="11" t="s">
        <v>57</v>
      </c>
      <c r="Q643" s="9" t="s">
        <v>3958</v>
      </c>
      <c r="R643" s="9" t="s">
        <v>3959</v>
      </c>
      <c r="S643" s="42" t="s">
        <v>420</v>
      </c>
      <c r="T643" s="9" t="s">
        <v>45</v>
      </c>
      <c r="U643" s="9" t="s">
        <v>60</v>
      </c>
      <c r="V643" s="8">
        <f t="shared" si="18"/>
        <v>9.58</v>
      </c>
      <c r="W643" s="1"/>
      <c r="X643" s="1"/>
      <c r="Y643" s="1"/>
      <c r="Z643" s="1"/>
      <c r="AA643" s="1"/>
      <c r="AB643" s="1"/>
      <c r="AC643" s="1"/>
      <c r="AD643" s="2"/>
    </row>
    <row r="644" spans="1:16384" customFormat="1" ht="60" x14ac:dyDescent="0.25">
      <c r="A644" s="42" t="s">
        <v>3960</v>
      </c>
      <c r="B644" s="28">
        <v>44698</v>
      </c>
      <c r="C644" s="8" t="s">
        <v>3961</v>
      </c>
      <c r="D644" s="8" t="s">
        <v>869</v>
      </c>
      <c r="E644" s="8" t="s">
        <v>35</v>
      </c>
      <c r="F644" s="7">
        <v>44694</v>
      </c>
      <c r="G644" s="36">
        <v>48305</v>
      </c>
      <c r="H644" s="9" t="s">
        <v>52</v>
      </c>
      <c r="I644" s="13" t="s">
        <v>53</v>
      </c>
      <c r="J644" s="13">
        <v>16276316370</v>
      </c>
      <c r="K644" s="8" t="s">
        <v>54</v>
      </c>
      <c r="L644" s="9" t="s">
        <v>2415</v>
      </c>
      <c r="M644" s="9" t="s">
        <v>2416</v>
      </c>
      <c r="N644" s="9" t="s">
        <v>40</v>
      </c>
      <c r="O644" s="15">
        <v>23806</v>
      </c>
      <c r="P644" s="8" t="s">
        <v>57</v>
      </c>
      <c r="Q644" s="9" t="s">
        <v>3962</v>
      </c>
      <c r="R644" s="9" t="s">
        <v>3963</v>
      </c>
      <c r="S644" s="42" t="s">
        <v>420</v>
      </c>
      <c r="T644" s="9" t="s">
        <v>45</v>
      </c>
      <c r="U644" s="9" t="s">
        <v>60</v>
      </c>
      <c r="V644" s="8">
        <f t="shared" si="18"/>
        <v>59.515000000000001</v>
      </c>
      <c r="W644" s="1"/>
      <c r="X644" s="1"/>
      <c r="Y644" s="1"/>
      <c r="Z644" s="1"/>
      <c r="AA644" s="1"/>
      <c r="AB644" s="1"/>
      <c r="AC644" s="1"/>
      <c r="AD644" s="2"/>
    </row>
    <row r="645" spans="1:16384" customFormat="1" ht="60" x14ac:dyDescent="0.25">
      <c r="A645" s="42" t="s">
        <v>3964</v>
      </c>
      <c r="B645" s="28">
        <v>44698</v>
      </c>
      <c r="C645" s="8" t="s">
        <v>3965</v>
      </c>
      <c r="D645" s="8" t="s">
        <v>869</v>
      </c>
      <c r="E645" s="8" t="s">
        <v>35</v>
      </c>
      <c r="F645" s="7">
        <v>44694</v>
      </c>
      <c r="G645" s="36">
        <v>48305</v>
      </c>
      <c r="H645" s="9" t="s">
        <v>52</v>
      </c>
      <c r="I645" s="13" t="s">
        <v>53</v>
      </c>
      <c r="J645" s="13">
        <v>16276316370</v>
      </c>
      <c r="K645" s="8" t="s">
        <v>54</v>
      </c>
      <c r="L645" s="9" t="s">
        <v>2409</v>
      </c>
      <c r="M645" s="9" t="s">
        <v>2410</v>
      </c>
      <c r="N645" s="9" t="s">
        <v>40</v>
      </c>
      <c r="O645" s="15">
        <v>6650</v>
      </c>
      <c r="P645" s="8" t="s">
        <v>57</v>
      </c>
      <c r="Q645" s="9" t="s">
        <v>3966</v>
      </c>
      <c r="R645" s="9" t="s">
        <v>3967</v>
      </c>
      <c r="S645" s="42" t="s">
        <v>420</v>
      </c>
      <c r="T645" s="9" t="s">
        <v>45</v>
      </c>
      <c r="U645" s="9" t="s">
        <v>60</v>
      </c>
      <c r="V645" s="8">
        <f t="shared" si="18"/>
        <v>16.625</v>
      </c>
      <c r="W645" s="1"/>
      <c r="X645" s="1"/>
      <c r="Y645" s="1"/>
      <c r="Z645" s="1"/>
      <c r="AA645" s="1"/>
      <c r="AB645" s="1"/>
      <c r="AC645" s="1"/>
      <c r="AD645" s="2"/>
    </row>
    <row r="646" spans="1:16384" customFormat="1" ht="60" x14ac:dyDescent="0.25">
      <c r="A646" s="42" t="s">
        <v>3968</v>
      </c>
      <c r="B646" s="28">
        <v>44698</v>
      </c>
      <c r="C646" s="8" t="s">
        <v>3969</v>
      </c>
      <c r="D646" s="8" t="s">
        <v>869</v>
      </c>
      <c r="E646" s="8" t="s">
        <v>35</v>
      </c>
      <c r="F646" s="7">
        <v>44694</v>
      </c>
      <c r="G646" s="36">
        <v>48305</v>
      </c>
      <c r="H646" s="9" t="s">
        <v>1381</v>
      </c>
      <c r="I646" s="188">
        <v>91835879</v>
      </c>
      <c r="J646" s="188">
        <v>93361655594</v>
      </c>
      <c r="K646" s="42" t="s">
        <v>1382</v>
      </c>
      <c r="L646" s="42" t="s">
        <v>1390</v>
      </c>
      <c r="M646" s="42" t="s">
        <v>1391</v>
      </c>
      <c r="N646" s="42" t="s">
        <v>40</v>
      </c>
      <c r="O646" s="81">
        <v>4820</v>
      </c>
      <c r="P646" s="8" t="s">
        <v>57</v>
      </c>
      <c r="Q646" s="9" t="s">
        <v>3970</v>
      </c>
      <c r="R646" s="9" t="s">
        <v>3971</v>
      </c>
      <c r="S646" s="42" t="s">
        <v>420</v>
      </c>
      <c r="T646" s="9" t="s">
        <v>45</v>
      </c>
      <c r="U646" s="9" t="s">
        <v>60</v>
      </c>
      <c r="V646" s="8">
        <f t="shared" si="18"/>
        <v>12.05</v>
      </c>
      <c r="W646" s="166"/>
      <c r="X646" s="166"/>
      <c r="Y646" s="166"/>
      <c r="Z646" s="166"/>
      <c r="AA646" s="166"/>
      <c r="AB646" s="166"/>
      <c r="AC646" s="166"/>
      <c r="AD646" s="213"/>
    </row>
    <row r="647" spans="1:16384" customFormat="1" ht="60" x14ac:dyDescent="0.25">
      <c r="A647" s="42" t="s">
        <v>3968</v>
      </c>
      <c r="B647" s="28">
        <v>44698</v>
      </c>
      <c r="C647" s="8" t="s">
        <v>3969</v>
      </c>
      <c r="D647" s="8" t="s">
        <v>869</v>
      </c>
      <c r="E647" s="8" t="s">
        <v>35</v>
      </c>
      <c r="F647" s="7">
        <v>44694</v>
      </c>
      <c r="G647" s="36">
        <v>48305</v>
      </c>
      <c r="H647" s="9" t="s">
        <v>1381</v>
      </c>
      <c r="I647" s="188">
        <v>91835879</v>
      </c>
      <c r="J647" s="188">
        <v>93361655594</v>
      </c>
      <c r="K647" s="42" t="s">
        <v>1382</v>
      </c>
      <c r="L647" s="42" t="s">
        <v>1383</v>
      </c>
      <c r="M647" s="42" t="s">
        <v>1384</v>
      </c>
      <c r="N647" s="42" t="s">
        <v>40</v>
      </c>
      <c r="O647" s="81">
        <v>4460</v>
      </c>
      <c r="P647" s="8" t="s">
        <v>57</v>
      </c>
      <c r="Q647" s="9" t="s">
        <v>3972</v>
      </c>
      <c r="R647" s="9" t="s">
        <v>3973</v>
      </c>
      <c r="S647" s="42" t="s">
        <v>420</v>
      </c>
      <c r="T647" s="9" t="s">
        <v>45</v>
      </c>
      <c r="U647" s="9" t="s">
        <v>60</v>
      </c>
      <c r="V647" s="8">
        <f t="shared" si="18"/>
        <v>11.15</v>
      </c>
      <c r="W647" s="115"/>
      <c r="X647" s="92"/>
      <c r="Y647" s="93"/>
      <c r="Z647" s="93"/>
      <c r="AA647" s="93"/>
      <c r="AB647" s="93"/>
      <c r="AC647" s="93"/>
      <c r="AD647" s="208"/>
      <c r="AE647" s="206"/>
      <c r="AF647" s="92"/>
      <c r="AG647" s="93"/>
      <c r="AH647" s="93"/>
      <c r="AI647" s="93"/>
      <c r="AJ647" s="93"/>
      <c r="AK647" s="93"/>
      <c r="AL647" s="93"/>
      <c r="AM647" s="115"/>
      <c r="AN647" s="92"/>
      <c r="AO647" s="93"/>
      <c r="AP647" s="93"/>
      <c r="AQ647" s="93"/>
      <c r="AR647" s="93"/>
      <c r="AS647" s="93"/>
      <c r="AT647" s="93"/>
      <c r="AU647" s="115"/>
      <c r="AV647" s="92"/>
      <c r="AW647" s="93"/>
      <c r="AX647" s="93"/>
      <c r="AY647" s="93"/>
      <c r="AZ647" s="93"/>
      <c r="BA647" s="93"/>
      <c r="BB647" s="93"/>
      <c r="BC647" s="115"/>
      <c r="BD647" s="92"/>
      <c r="BE647" s="93"/>
      <c r="BF647" s="93"/>
      <c r="BG647" s="93"/>
      <c r="BH647" s="93"/>
      <c r="BI647" s="93"/>
      <c r="BJ647" s="93"/>
      <c r="BK647" s="115"/>
      <c r="BL647" s="92"/>
      <c r="BM647" s="93"/>
      <c r="BN647" s="93"/>
      <c r="BO647" s="93"/>
      <c r="BP647" s="93"/>
      <c r="BQ647" s="93"/>
      <c r="BR647" s="93"/>
      <c r="BS647" s="115"/>
      <c r="BT647" s="92"/>
      <c r="BU647" s="93"/>
      <c r="BV647" s="93"/>
      <c r="BW647" s="93"/>
      <c r="BX647" s="93"/>
      <c r="BY647" s="93"/>
      <c r="BZ647" s="93"/>
      <c r="CA647" s="115"/>
      <c r="CB647" s="92"/>
      <c r="CC647" s="93"/>
      <c r="CD647" s="93"/>
      <c r="CE647" s="93"/>
      <c r="CF647" s="93"/>
      <c r="CG647" s="93"/>
      <c r="CH647" s="93"/>
      <c r="CI647" s="115"/>
      <c r="CJ647" s="92"/>
      <c r="CK647" s="93"/>
      <c r="CL647" s="93"/>
      <c r="CM647" s="93"/>
      <c r="CN647" s="93"/>
      <c r="CO647" s="93"/>
      <c r="CP647" s="93"/>
      <c r="CQ647" s="115"/>
      <c r="CR647" s="92"/>
      <c r="CS647" s="93"/>
      <c r="CT647" s="93"/>
      <c r="CU647" s="93"/>
      <c r="CV647" s="93"/>
      <c r="CW647" s="93"/>
      <c r="CX647" s="93"/>
      <c r="CY647" s="115"/>
      <c r="CZ647" s="92"/>
      <c r="DA647" s="93"/>
      <c r="DB647" s="93"/>
      <c r="DC647" s="93"/>
      <c r="DD647" s="93"/>
      <c r="DE647" s="93"/>
      <c r="DF647" s="93"/>
      <c r="DG647" s="115"/>
      <c r="DH647" s="92"/>
      <c r="DI647" s="93"/>
      <c r="DJ647" s="93"/>
      <c r="DK647" s="93"/>
      <c r="DL647" s="93"/>
      <c r="DM647" s="93"/>
      <c r="DN647" s="93"/>
      <c r="DO647" s="115"/>
      <c r="DP647" s="92"/>
      <c r="DQ647" s="93"/>
      <c r="DR647" s="93"/>
      <c r="DS647" s="93"/>
      <c r="DT647" s="93"/>
      <c r="DU647" s="93"/>
      <c r="DV647" s="93"/>
      <c r="DW647" s="115"/>
      <c r="DX647" s="92"/>
      <c r="DY647" s="93"/>
      <c r="DZ647" s="93"/>
      <c r="EA647" s="93"/>
      <c r="EB647" s="93"/>
      <c r="EC647" s="93"/>
      <c r="ED647" s="93"/>
      <c r="EE647" s="115"/>
      <c r="EF647" s="92"/>
      <c r="EG647" s="93"/>
      <c r="EH647" s="93"/>
      <c r="EI647" s="93"/>
      <c r="EJ647" s="93"/>
      <c r="EK647" s="93"/>
      <c r="EL647" s="93"/>
      <c r="EM647" s="115"/>
      <c r="EN647" s="92"/>
      <c r="EO647" s="93"/>
      <c r="EP647" s="93"/>
      <c r="EQ647" s="93"/>
      <c r="ER647" s="93"/>
      <c r="ES647" s="93"/>
      <c r="ET647" s="93"/>
      <c r="EU647" s="115"/>
      <c r="EV647" s="92"/>
      <c r="EW647" s="93"/>
      <c r="EX647" s="93"/>
      <c r="EY647" s="93"/>
      <c r="EZ647" s="93"/>
      <c r="FA647" s="93"/>
      <c r="FB647" s="93"/>
      <c r="FC647" s="115"/>
      <c r="FD647" s="92"/>
      <c r="FE647" s="93"/>
      <c r="FF647" s="93"/>
      <c r="FG647" s="93"/>
      <c r="FH647" s="93"/>
      <c r="FI647" s="93"/>
      <c r="FJ647" s="93"/>
      <c r="FK647" s="115"/>
      <c r="FL647" s="92"/>
      <c r="FM647" s="93"/>
      <c r="FN647" s="93"/>
      <c r="FO647" s="93"/>
      <c r="FP647" s="93"/>
      <c r="FQ647" s="93"/>
      <c r="FR647" s="93"/>
      <c r="FS647" s="115"/>
      <c r="FT647" s="92"/>
      <c r="FU647" s="93"/>
      <c r="FV647" s="93"/>
      <c r="FW647" s="93"/>
      <c r="FX647" s="93"/>
      <c r="FY647" s="93"/>
      <c r="FZ647" s="93"/>
      <c r="GA647" s="115"/>
      <c r="GB647" s="92"/>
      <c r="GC647" s="93"/>
      <c r="GD647" s="93"/>
      <c r="GE647" s="93"/>
      <c r="GF647" s="93"/>
      <c r="GG647" s="93"/>
      <c r="GH647" s="93"/>
      <c r="GI647" s="115"/>
      <c r="GJ647" s="92"/>
      <c r="GK647" s="93"/>
      <c r="GL647" s="93"/>
      <c r="GM647" s="93"/>
      <c r="GN647" s="93"/>
      <c r="GO647" s="93"/>
      <c r="GP647" s="93"/>
      <c r="GQ647" s="115"/>
      <c r="GR647" s="92"/>
      <c r="GS647" s="93"/>
      <c r="GT647" s="93"/>
      <c r="GU647" s="93"/>
      <c r="GV647" s="93"/>
      <c r="GW647" s="93"/>
      <c r="GX647" s="93"/>
      <c r="GY647" s="115"/>
      <c r="GZ647" s="92"/>
      <c r="HA647" s="93"/>
      <c r="HB647" s="93"/>
      <c r="HC647" s="93"/>
      <c r="HD647" s="93"/>
      <c r="HE647" s="93"/>
      <c r="HF647" s="93"/>
      <c r="HG647" s="115"/>
      <c r="HH647" s="92"/>
      <c r="HI647" s="93"/>
      <c r="HJ647" s="93"/>
      <c r="HK647" s="93"/>
      <c r="HL647" s="93"/>
      <c r="HM647" s="93"/>
      <c r="HN647" s="93"/>
      <c r="HO647" s="115"/>
      <c r="HP647" s="92"/>
      <c r="HQ647" s="93"/>
      <c r="HR647" s="93"/>
      <c r="HS647" s="93"/>
      <c r="HT647" s="93"/>
      <c r="HU647" s="93"/>
      <c r="HV647" s="93"/>
      <c r="HW647" s="115"/>
      <c r="HX647" s="92"/>
      <c r="HY647" s="93"/>
      <c r="HZ647" s="93"/>
      <c r="IA647" s="93"/>
      <c r="IB647" s="93"/>
      <c r="IC647" s="93"/>
      <c r="ID647" s="93"/>
      <c r="IE647" s="115"/>
      <c r="IF647" s="92"/>
      <c r="IG647" s="93"/>
      <c r="IH647" s="93"/>
      <c r="II647" s="93"/>
      <c r="IJ647" s="93"/>
      <c r="IK647" s="93"/>
      <c r="IL647" s="93"/>
      <c r="IM647" s="115"/>
      <c r="IN647" s="92"/>
      <c r="IO647" s="93"/>
      <c r="IP647" s="93"/>
      <c r="IQ647" s="93"/>
      <c r="IR647" s="93"/>
      <c r="IS647" s="93"/>
      <c r="IT647" s="93"/>
      <c r="IU647" s="115"/>
      <c r="IV647" s="92"/>
      <c r="IW647" s="93"/>
      <c r="IX647" s="93"/>
      <c r="IY647" s="93"/>
      <c r="IZ647" s="93"/>
      <c r="JA647" s="93"/>
      <c r="JB647" s="93"/>
      <c r="JC647" s="115"/>
      <c r="JD647" s="92"/>
      <c r="JE647" s="93"/>
      <c r="JF647" s="93"/>
      <c r="JG647" s="93"/>
      <c r="JH647" s="93"/>
      <c r="JI647" s="93"/>
      <c r="JJ647" s="93"/>
      <c r="JK647" s="115"/>
      <c r="JL647" s="92"/>
      <c r="JM647" s="93"/>
      <c r="JN647" s="93"/>
      <c r="JO647" s="93"/>
      <c r="JP647" s="93"/>
      <c r="JQ647" s="93"/>
      <c r="JR647" s="93"/>
      <c r="JS647" s="115"/>
      <c r="JT647" s="92"/>
      <c r="JU647" s="93"/>
      <c r="JV647" s="93"/>
      <c r="JW647" s="93"/>
      <c r="JX647" s="93"/>
      <c r="JY647" s="93"/>
      <c r="JZ647" s="93"/>
      <c r="KA647" s="115"/>
      <c r="KB647" s="92"/>
      <c r="KC647" s="93"/>
      <c r="KD647" s="93"/>
      <c r="KE647" s="93"/>
      <c r="KF647" s="93"/>
      <c r="KG647" s="93"/>
      <c r="KH647" s="93"/>
      <c r="KI647" s="115"/>
      <c r="KJ647" s="92"/>
      <c r="KK647" s="93"/>
      <c r="KL647" s="93"/>
      <c r="KM647" s="93"/>
      <c r="KN647" s="93"/>
      <c r="KO647" s="93"/>
      <c r="KP647" s="93"/>
      <c r="KQ647" s="115"/>
      <c r="KR647" s="92"/>
      <c r="KS647" s="93"/>
      <c r="KT647" s="93"/>
      <c r="KU647" s="93"/>
      <c r="KV647" s="93"/>
      <c r="KW647" s="93"/>
      <c r="KX647" s="93"/>
      <c r="KY647" s="115"/>
      <c r="KZ647" s="92"/>
      <c r="LA647" s="93"/>
      <c r="LB647" s="93"/>
      <c r="LC647" s="93"/>
      <c r="LD647" s="93"/>
      <c r="LE647" s="93"/>
      <c r="LF647" s="93"/>
      <c r="LG647" s="115"/>
      <c r="LH647" s="92"/>
      <c r="LI647" s="93"/>
      <c r="LJ647" s="93"/>
      <c r="LK647" s="93"/>
      <c r="LL647" s="93"/>
      <c r="LM647" s="93"/>
      <c r="LN647" s="93"/>
      <c r="LO647" s="115"/>
      <c r="LP647" s="92"/>
      <c r="LQ647" s="93"/>
      <c r="LR647" s="93"/>
      <c r="LS647" s="93"/>
      <c r="LT647" s="93"/>
      <c r="LU647" s="93"/>
      <c r="LV647" s="93"/>
      <c r="LW647" s="115"/>
      <c r="LX647" s="92"/>
      <c r="LY647" s="93"/>
      <c r="LZ647" s="93"/>
      <c r="MA647" s="93"/>
      <c r="MB647" s="93"/>
      <c r="MC647" s="93"/>
      <c r="MD647" s="93"/>
      <c r="ME647" s="115"/>
      <c r="MF647" s="92"/>
      <c r="MG647" s="93"/>
      <c r="MH647" s="93"/>
      <c r="MI647" s="93"/>
      <c r="MJ647" s="93"/>
      <c r="MK647" s="93"/>
      <c r="ML647" s="93"/>
      <c r="MM647" s="115"/>
      <c r="MN647" s="92"/>
      <c r="MO647" s="93"/>
      <c r="MP647" s="93"/>
      <c r="MQ647" s="93"/>
      <c r="MR647" s="93"/>
      <c r="MS647" s="93"/>
      <c r="MT647" s="93"/>
      <c r="MU647" s="115"/>
      <c r="MV647" s="92"/>
      <c r="MW647" s="93"/>
      <c r="MX647" s="93"/>
      <c r="MY647" s="93"/>
      <c r="MZ647" s="93"/>
      <c r="NA647" s="93"/>
      <c r="NB647" s="93"/>
      <c r="NC647" s="115"/>
      <c r="ND647" s="92"/>
      <c r="NE647" s="93"/>
      <c r="NF647" s="93"/>
      <c r="NG647" s="93"/>
      <c r="NH647" s="93"/>
      <c r="NI647" s="93"/>
      <c r="NJ647" s="93"/>
      <c r="NK647" s="115"/>
      <c r="NL647" s="92"/>
      <c r="NM647" s="93"/>
      <c r="NN647" s="93"/>
      <c r="NO647" s="93"/>
      <c r="NP647" s="93"/>
      <c r="NQ647" s="93"/>
      <c r="NR647" s="93"/>
      <c r="NS647" s="115"/>
      <c r="NT647" s="92"/>
      <c r="NU647" s="93"/>
      <c r="NV647" s="93"/>
      <c r="NW647" s="93"/>
      <c r="NX647" s="93"/>
      <c r="NY647" s="93"/>
      <c r="NZ647" s="93"/>
      <c r="OA647" s="115"/>
      <c r="OB647" s="92"/>
      <c r="OC647" s="93"/>
      <c r="OD647" s="93"/>
      <c r="OE647" s="93"/>
      <c r="OF647" s="93"/>
      <c r="OG647" s="93"/>
      <c r="OH647" s="93"/>
      <c r="OI647" s="115"/>
      <c r="OJ647" s="92"/>
      <c r="OK647" s="93"/>
      <c r="OL647" s="93"/>
      <c r="OM647" s="93"/>
      <c r="ON647" s="93"/>
      <c r="OO647" s="93"/>
      <c r="OP647" s="93"/>
      <c r="OQ647" s="115"/>
      <c r="OR647" s="92"/>
      <c r="OS647" s="93"/>
      <c r="OT647" s="93"/>
      <c r="OU647" s="93"/>
      <c r="OV647" s="93"/>
      <c r="OW647" s="93"/>
      <c r="OX647" s="93"/>
      <c r="OY647" s="115"/>
      <c r="OZ647" s="92"/>
      <c r="PA647" s="93"/>
      <c r="PB647" s="93"/>
      <c r="PC647" s="93"/>
      <c r="PD647" s="93"/>
      <c r="PE647" s="93"/>
      <c r="PF647" s="93"/>
      <c r="PG647" s="115"/>
      <c r="PH647" s="92"/>
      <c r="PI647" s="93"/>
      <c r="PJ647" s="93"/>
      <c r="PK647" s="93"/>
      <c r="PL647" s="93"/>
      <c r="PM647" s="93"/>
      <c r="PN647" s="93"/>
      <c r="PO647" s="115"/>
      <c r="PP647" s="92"/>
      <c r="PQ647" s="93"/>
      <c r="PR647" s="93"/>
      <c r="PS647" s="93"/>
      <c r="PT647" s="93"/>
      <c r="PU647" s="93"/>
      <c r="PV647" s="93"/>
      <c r="PW647" s="115"/>
      <c r="PX647" s="92"/>
      <c r="PY647" s="93"/>
      <c r="PZ647" s="93"/>
      <c r="QA647" s="93"/>
      <c r="QB647" s="93"/>
      <c r="QC647" s="93"/>
      <c r="QD647" s="93"/>
      <c r="QE647" s="115"/>
      <c r="QF647" s="92"/>
      <c r="QG647" s="93"/>
      <c r="QH647" s="93"/>
      <c r="QI647" s="93"/>
      <c r="QJ647" s="93"/>
      <c r="QK647" s="93"/>
      <c r="QL647" s="93"/>
      <c r="QM647" s="115"/>
      <c r="QN647" s="92"/>
      <c r="QO647" s="93"/>
      <c r="QP647" s="93"/>
      <c r="QQ647" s="93"/>
      <c r="QR647" s="93"/>
      <c r="QS647" s="93"/>
      <c r="QT647" s="93"/>
      <c r="QU647" s="115"/>
      <c r="QV647" s="92"/>
      <c r="QW647" s="93"/>
      <c r="QX647" s="93"/>
      <c r="QY647" s="93"/>
      <c r="QZ647" s="93"/>
      <c r="RA647" s="93"/>
      <c r="RB647" s="93"/>
      <c r="RC647" s="115"/>
      <c r="RD647" s="92"/>
      <c r="RE647" s="93"/>
      <c r="RF647" s="93"/>
      <c r="RG647" s="93"/>
      <c r="RH647" s="93"/>
      <c r="RI647" s="93"/>
      <c r="RJ647" s="93"/>
      <c r="RK647" s="115"/>
      <c r="RL647" s="92"/>
      <c r="RM647" s="93"/>
      <c r="RN647" s="93"/>
      <c r="RO647" s="93"/>
      <c r="RP647" s="93"/>
      <c r="RQ647" s="93"/>
      <c r="RR647" s="93"/>
      <c r="RS647" s="115"/>
      <c r="RT647" s="92"/>
      <c r="RU647" s="93"/>
      <c r="RV647" s="93"/>
      <c r="RW647" s="93"/>
      <c r="RX647" s="93"/>
      <c r="RY647" s="93"/>
      <c r="RZ647" s="93"/>
      <c r="SA647" s="115"/>
      <c r="SB647" s="92"/>
      <c r="SC647" s="93"/>
      <c r="SD647" s="93"/>
      <c r="SE647" s="93"/>
      <c r="SF647" s="93"/>
      <c r="SG647" s="93"/>
      <c r="SH647" s="93"/>
      <c r="SI647" s="115"/>
      <c r="SJ647" s="92"/>
      <c r="SK647" s="93"/>
      <c r="SL647" s="93"/>
      <c r="SM647" s="93"/>
      <c r="SN647" s="93"/>
      <c r="SO647" s="93"/>
      <c r="SP647" s="93"/>
      <c r="SQ647" s="115"/>
      <c r="SR647" s="92"/>
      <c r="SS647" s="93"/>
      <c r="ST647" s="93"/>
      <c r="SU647" s="93"/>
      <c r="SV647" s="93"/>
      <c r="SW647" s="93"/>
      <c r="SX647" s="93"/>
      <c r="SY647" s="115"/>
      <c r="SZ647" s="92"/>
      <c r="TA647" s="93"/>
      <c r="TB647" s="93"/>
      <c r="TC647" s="93"/>
      <c r="TD647" s="93"/>
      <c r="TE647" s="93"/>
      <c r="TF647" s="93"/>
      <c r="TG647" s="115"/>
      <c r="TH647" s="92"/>
      <c r="TI647" s="93"/>
      <c r="TJ647" s="93"/>
      <c r="TK647" s="93"/>
      <c r="TL647" s="93"/>
      <c r="TM647" s="93"/>
      <c r="TN647" s="93"/>
      <c r="TO647" s="115"/>
      <c r="TP647" s="92"/>
      <c r="TQ647" s="93"/>
      <c r="TR647" s="93"/>
      <c r="TS647" s="93"/>
      <c r="TT647" s="93"/>
      <c r="TU647" s="93"/>
      <c r="TV647" s="93"/>
      <c r="TW647" s="115"/>
      <c r="TX647" s="92"/>
      <c r="TY647" s="93"/>
      <c r="TZ647" s="93"/>
      <c r="UA647" s="93"/>
      <c r="UB647" s="93"/>
      <c r="UC647" s="93"/>
      <c r="UD647" s="93"/>
      <c r="UE647" s="115"/>
      <c r="UF647" s="92"/>
      <c r="UG647" s="93"/>
      <c r="UH647" s="93"/>
      <c r="UI647" s="93"/>
      <c r="UJ647" s="93"/>
      <c r="UK647" s="93"/>
      <c r="UL647" s="93"/>
      <c r="UM647" s="115"/>
      <c r="UN647" s="92"/>
      <c r="UO647" s="93"/>
      <c r="UP647" s="93"/>
      <c r="UQ647" s="93"/>
      <c r="UR647" s="93"/>
      <c r="US647" s="93"/>
      <c r="UT647" s="93"/>
      <c r="UU647" s="115"/>
      <c r="UV647" s="92"/>
      <c r="UW647" s="93"/>
      <c r="UX647" s="93"/>
      <c r="UY647" s="93"/>
      <c r="UZ647" s="93"/>
      <c r="VA647" s="93"/>
      <c r="VB647" s="93"/>
      <c r="VC647" s="115"/>
      <c r="VD647" s="92"/>
      <c r="VE647" s="93"/>
      <c r="VF647" s="93"/>
      <c r="VG647" s="93"/>
      <c r="VH647" s="93"/>
      <c r="VI647" s="93"/>
      <c r="VJ647" s="93"/>
      <c r="VK647" s="115"/>
      <c r="VL647" s="92"/>
      <c r="VM647" s="93"/>
      <c r="VN647" s="93"/>
      <c r="VO647" s="93"/>
      <c r="VP647" s="93"/>
      <c r="VQ647" s="93"/>
      <c r="VR647" s="93"/>
      <c r="VS647" s="115"/>
      <c r="VT647" s="92"/>
      <c r="VU647" s="93"/>
      <c r="VV647" s="93"/>
      <c r="VW647" s="93"/>
      <c r="VX647" s="93"/>
      <c r="VY647" s="93"/>
      <c r="VZ647" s="93"/>
      <c r="WA647" s="115"/>
      <c r="WB647" s="92"/>
      <c r="WC647" s="93"/>
      <c r="WD647" s="93"/>
      <c r="WE647" s="93"/>
      <c r="WF647" s="93"/>
      <c r="WG647" s="93"/>
      <c r="WH647" s="93"/>
      <c r="WI647" s="115"/>
      <c r="WJ647" s="92"/>
      <c r="WK647" s="93"/>
      <c r="WL647" s="93"/>
      <c r="WM647" s="93"/>
      <c r="WN647" s="93"/>
      <c r="WO647" s="93"/>
      <c r="WP647" s="93"/>
      <c r="WQ647" s="115"/>
      <c r="WR647" s="92"/>
      <c r="WS647" s="93"/>
      <c r="WT647" s="93"/>
      <c r="WU647" s="93"/>
      <c r="WV647" s="93"/>
      <c r="WW647" s="93"/>
      <c r="WX647" s="93"/>
      <c r="WY647" s="115"/>
      <c r="WZ647" s="92"/>
      <c r="XA647" s="93"/>
      <c r="XB647" s="93"/>
      <c r="XC647" s="93"/>
      <c r="XD647" s="93"/>
      <c r="XE647" s="93"/>
      <c r="XF647" s="93"/>
      <c r="XG647" s="115"/>
      <c r="XH647" s="92"/>
      <c r="XI647" s="93"/>
      <c r="XJ647" s="93"/>
      <c r="XK647" s="93"/>
      <c r="XL647" s="93"/>
      <c r="XM647" s="93"/>
      <c r="XN647" s="93"/>
      <c r="XO647" s="115"/>
      <c r="XP647" s="92"/>
      <c r="XQ647" s="93"/>
      <c r="XR647" s="93"/>
      <c r="XS647" s="93"/>
      <c r="XT647" s="93"/>
      <c r="XU647" s="93"/>
      <c r="XV647" s="93"/>
      <c r="XW647" s="115"/>
      <c r="XX647" s="92"/>
      <c r="XY647" s="93"/>
      <c r="XZ647" s="93"/>
      <c r="YA647" s="93"/>
      <c r="YB647" s="93"/>
      <c r="YC647" s="93"/>
      <c r="YD647" s="93"/>
      <c r="YE647" s="115"/>
      <c r="YF647" s="92"/>
      <c r="YG647" s="93"/>
      <c r="YH647" s="93"/>
      <c r="YI647" s="93"/>
      <c r="YJ647" s="93"/>
      <c r="YK647" s="93"/>
      <c r="YL647" s="93"/>
      <c r="YM647" s="115"/>
      <c r="YN647" s="92"/>
      <c r="YO647" s="93"/>
      <c r="YP647" s="93"/>
      <c r="YQ647" s="93"/>
      <c r="YR647" s="93"/>
      <c r="YS647" s="93"/>
      <c r="YT647" s="93"/>
      <c r="YU647" s="115"/>
      <c r="YV647" s="92"/>
      <c r="YW647" s="93"/>
      <c r="YX647" s="93"/>
      <c r="YY647" s="93"/>
      <c r="YZ647" s="93"/>
      <c r="ZA647" s="93"/>
      <c r="ZB647" s="93"/>
      <c r="ZC647" s="115"/>
      <c r="ZD647" s="92"/>
      <c r="ZE647" s="93"/>
      <c r="ZF647" s="93"/>
      <c r="ZG647" s="93"/>
      <c r="ZH647" s="93"/>
      <c r="ZI647" s="93"/>
      <c r="ZJ647" s="93"/>
      <c r="ZK647" s="115"/>
      <c r="ZL647" s="92"/>
      <c r="ZM647" s="93"/>
      <c r="ZN647" s="93"/>
      <c r="ZO647" s="93"/>
      <c r="ZP647" s="93"/>
      <c r="ZQ647" s="93"/>
      <c r="ZR647" s="93"/>
      <c r="ZS647" s="115"/>
      <c r="ZT647" s="92"/>
      <c r="ZU647" s="93"/>
      <c r="ZV647" s="93"/>
      <c r="ZW647" s="93"/>
      <c r="ZX647" s="93"/>
      <c r="ZY647" s="93"/>
      <c r="ZZ647" s="93"/>
      <c r="AAA647" s="115"/>
      <c r="AAB647" s="92"/>
      <c r="AAC647" s="93"/>
      <c r="AAD647" s="93"/>
      <c r="AAE647" s="93"/>
      <c r="AAF647" s="93"/>
      <c r="AAG647" s="93"/>
      <c r="AAH647" s="93"/>
      <c r="AAI647" s="115"/>
      <c r="AAJ647" s="92"/>
      <c r="AAK647" s="93"/>
      <c r="AAL647" s="93"/>
      <c r="AAM647" s="93"/>
      <c r="AAN647" s="93"/>
      <c r="AAO647" s="93"/>
      <c r="AAP647" s="93"/>
      <c r="AAQ647" s="115"/>
      <c r="AAR647" s="92"/>
      <c r="AAS647" s="93"/>
      <c r="AAT647" s="93"/>
      <c r="AAU647" s="93"/>
      <c r="AAV647" s="93"/>
      <c r="AAW647" s="93"/>
      <c r="AAX647" s="93"/>
      <c r="AAY647" s="115"/>
      <c r="AAZ647" s="92"/>
      <c r="ABA647" s="93"/>
      <c r="ABB647" s="93"/>
      <c r="ABC647" s="93"/>
      <c r="ABD647" s="93"/>
      <c r="ABE647" s="93"/>
      <c r="ABF647" s="93"/>
      <c r="ABG647" s="115"/>
      <c r="ABH647" s="92"/>
      <c r="ABI647" s="93"/>
      <c r="ABJ647" s="93"/>
      <c r="ABK647" s="93"/>
      <c r="ABL647" s="93"/>
      <c r="ABM647" s="93"/>
      <c r="ABN647" s="93"/>
      <c r="ABO647" s="115"/>
      <c r="ABP647" s="92"/>
      <c r="ABQ647" s="93"/>
      <c r="ABR647" s="93"/>
      <c r="ABS647" s="93"/>
      <c r="ABT647" s="93"/>
      <c r="ABU647" s="93"/>
      <c r="ABV647" s="93"/>
      <c r="ABW647" s="115"/>
      <c r="ABX647" s="92"/>
      <c r="ABY647" s="93"/>
      <c r="ABZ647" s="93"/>
      <c r="ACA647" s="93"/>
      <c r="ACB647" s="93"/>
      <c r="ACC647" s="93"/>
      <c r="ACD647" s="93"/>
      <c r="ACE647" s="115"/>
      <c r="ACF647" s="92"/>
      <c r="ACG647" s="93"/>
      <c r="ACH647" s="93"/>
      <c r="ACI647" s="93"/>
      <c r="ACJ647" s="93"/>
      <c r="ACK647" s="93"/>
      <c r="ACL647" s="93"/>
      <c r="ACM647" s="115"/>
      <c r="ACN647" s="92"/>
      <c r="ACO647" s="93"/>
      <c r="ACP647" s="93"/>
      <c r="ACQ647" s="93"/>
      <c r="ACR647" s="93"/>
      <c r="ACS647" s="93"/>
      <c r="ACT647" s="93"/>
      <c r="ACU647" s="115"/>
      <c r="ACV647" s="92"/>
      <c r="ACW647" s="93"/>
      <c r="ACX647" s="93"/>
      <c r="ACY647" s="93"/>
      <c r="ACZ647" s="93"/>
      <c r="ADA647" s="93"/>
      <c r="ADB647" s="93"/>
      <c r="ADC647" s="115"/>
      <c r="ADD647" s="92"/>
      <c r="ADE647" s="93"/>
      <c r="ADF647" s="93"/>
      <c r="ADG647" s="93"/>
      <c r="ADH647" s="93"/>
      <c r="ADI647" s="93"/>
      <c r="ADJ647" s="93"/>
      <c r="ADK647" s="115"/>
      <c r="ADL647" s="92"/>
      <c r="ADM647" s="93"/>
      <c r="ADN647" s="93"/>
      <c r="ADO647" s="93"/>
      <c r="ADP647" s="93"/>
      <c r="ADQ647" s="93"/>
      <c r="ADR647" s="93"/>
      <c r="ADS647" s="115"/>
      <c r="ADT647" s="92"/>
      <c r="ADU647" s="93"/>
      <c r="ADV647" s="93"/>
      <c r="ADW647" s="93"/>
      <c r="ADX647" s="93"/>
      <c r="ADY647" s="93"/>
      <c r="ADZ647" s="93"/>
      <c r="AEA647" s="115"/>
      <c r="AEB647" s="92"/>
      <c r="AEC647" s="93"/>
      <c r="AED647" s="93"/>
      <c r="AEE647" s="93"/>
      <c r="AEF647" s="93"/>
      <c r="AEG647" s="93"/>
      <c r="AEH647" s="93"/>
      <c r="AEI647" s="115"/>
      <c r="AEJ647" s="92"/>
      <c r="AEK647" s="93"/>
      <c r="AEL647" s="93"/>
      <c r="AEM647" s="93"/>
      <c r="AEN647" s="93"/>
      <c r="AEO647" s="93"/>
      <c r="AEP647" s="93"/>
      <c r="AEQ647" s="115"/>
      <c r="AER647" s="92"/>
      <c r="AES647" s="93"/>
      <c r="AET647" s="93"/>
      <c r="AEU647" s="93"/>
      <c r="AEV647" s="93"/>
      <c r="AEW647" s="93"/>
      <c r="AEX647" s="93"/>
      <c r="AEY647" s="115"/>
      <c r="AEZ647" s="92"/>
      <c r="AFA647" s="93"/>
      <c r="AFB647" s="93"/>
      <c r="AFC647" s="93"/>
      <c r="AFD647" s="93"/>
      <c r="AFE647" s="93"/>
      <c r="AFF647" s="93"/>
      <c r="AFG647" s="115"/>
      <c r="AFH647" s="92"/>
      <c r="AFI647" s="93"/>
      <c r="AFJ647" s="93"/>
      <c r="AFK647" s="93"/>
      <c r="AFL647" s="93"/>
      <c r="AFM647" s="93"/>
      <c r="AFN647" s="93"/>
      <c r="AFO647" s="115"/>
      <c r="AFP647" s="92"/>
      <c r="AFQ647" s="93"/>
      <c r="AFR647" s="93"/>
      <c r="AFS647" s="93"/>
      <c r="AFT647" s="93"/>
      <c r="AFU647" s="93"/>
      <c r="AFV647" s="93"/>
      <c r="AFW647" s="115"/>
      <c r="AFX647" s="92"/>
      <c r="AFY647" s="93"/>
      <c r="AFZ647" s="93"/>
      <c r="AGA647" s="93"/>
      <c r="AGB647" s="93"/>
      <c r="AGC647" s="93"/>
      <c r="AGD647" s="93"/>
      <c r="AGE647" s="115"/>
      <c r="AGF647" s="92"/>
      <c r="AGG647" s="93"/>
      <c r="AGH647" s="93"/>
      <c r="AGI647" s="93"/>
      <c r="AGJ647" s="93"/>
      <c r="AGK647" s="93"/>
      <c r="AGL647" s="93"/>
      <c r="AGM647" s="115"/>
      <c r="AGN647" s="92"/>
      <c r="AGO647" s="93"/>
      <c r="AGP647" s="93"/>
      <c r="AGQ647" s="93"/>
      <c r="AGR647" s="93"/>
      <c r="AGS647" s="93"/>
      <c r="AGT647" s="93"/>
      <c r="AGU647" s="115"/>
      <c r="AGV647" s="92"/>
      <c r="AGW647" s="93"/>
      <c r="AGX647" s="93"/>
      <c r="AGY647" s="93"/>
      <c r="AGZ647" s="93"/>
      <c r="AHA647" s="93"/>
      <c r="AHB647" s="93"/>
      <c r="AHC647" s="115"/>
      <c r="AHD647" s="92"/>
      <c r="AHE647" s="93"/>
      <c r="AHF647" s="93"/>
      <c r="AHG647" s="93"/>
      <c r="AHH647" s="93"/>
      <c r="AHI647" s="93"/>
      <c r="AHJ647" s="93"/>
      <c r="AHK647" s="115"/>
      <c r="AHL647" s="92"/>
      <c r="AHM647" s="93"/>
      <c r="AHN647" s="93"/>
      <c r="AHO647" s="93"/>
      <c r="AHP647" s="93"/>
      <c r="AHQ647" s="93"/>
      <c r="AHR647" s="93"/>
      <c r="AHS647" s="115"/>
      <c r="AHT647" s="92"/>
      <c r="AHU647" s="93"/>
      <c r="AHV647" s="93"/>
      <c r="AHW647" s="93"/>
      <c r="AHX647" s="93"/>
      <c r="AHY647" s="93"/>
      <c r="AHZ647" s="93"/>
      <c r="AIA647" s="115"/>
      <c r="AIB647" s="92"/>
      <c r="AIC647" s="93"/>
      <c r="AID647" s="93"/>
      <c r="AIE647" s="93"/>
      <c r="AIF647" s="93"/>
      <c r="AIG647" s="93"/>
      <c r="AIH647" s="93"/>
      <c r="AII647" s="115"/>
      <c r="AIJ647" s="92"/>
      <c r="AIK647" s="93"/>
      <c r="AIL647" s="93"/>
      <c r="AIM647" s="93"/>
      <c r="AIN647" s="93"/>
      <c r="AIO647" s="93"/>
      <c r="AIP647" s="93"/>
      <c r="AIQ647" s="115"/>
      <c r="AIR647" s="92"/>
      <c r="AIS647" s="93"/>
      <c r="AIT647" s="93"/>
      <c r="AIU647" s="93"/>
      <c r="AIV647" s="93"/>
      <c r="AIW647" s="93"/>
      <c r="AIX647" s="93"/>
      <c r="AIY647" s="115"/>
      <c r="AIZ647" s="92"/>
      <c r="AJA647" s="93"/>
      <c r="AJB647" s="93"/>
      <c r="AJC647" s="93"/>
      <c r="AJD647" s="93"/>
      <c r="AJE647" s="93"/>
      <c r="AJF647" s="93"/>
      <c r="AJG647" s="115"/>
      <c r="AJH647" s="92"/>
      <c r="AJI647" s="93"/>
      <c r="AJJ647" s="93"/>
      <c r="AJK647" s="93"/>
      <c r="AJL647" s="93"/>
      <c r="AJM647" s="93"/>
      <c r="AJN647" s="93"/>
      <c r="AJO647" s="115"/>
      <c r="AJP647" s="92"/>
      <c r="AJQ647" s="93"/>
      <c r="AJR647" s="93"/>
      <c r="AJS647" s="93"/>
      <c r="AJT647" s="93"/>
      <c r="AJU647" s="93"/>
      <c r="AJV647" s="93"/>
      <c r="AJW647" s="115"/>
      <c r="AJX647" s="92"/>
      <c r="AJY647" s="93"/>
      <c r="AJZ647" s="93"/>
      <c r="AKA647" s="93"/>
      <c r="AKB647" s="93"/>
      <c r="AKC647" s="93"/>
      <c r="AKD647" s="93"/>
      <c r="AKE647" s="115"/>
      <c r="AKF647" s="92"/>
      <c r="AKG647" s="93"/>
      <c r="AKH647" s="93"/>
      <c r="AKI647" s="93"/>
      <c r="AKJ647" s="93"/>
      <c r="AKK647" s="93"/>
      <c r="AKL647" s="93"/>
      <c r="AKM647" s="115"/>
      <c r="AKN647" s="92"/>
      <c r="AKO647" s="93"/>
      <c r="AKP647" s="93"/>
      <c r="AKQ647" s="93"/>
      <c r="AKR647" s="93"/>
      <c r="AKS647" s="93"/>
      <c r="AKT647" s="93"/>
      <c r="AKU647" s="115"/>
      <c r="AKV647" s="92"/>
      <c r="AKW647" s="93"/>
      <c r="AKX647" s="93"/>
      <c r="AKY647" s="93"/>
      <c r="AKZ647" s="93"/>
      <c r="ALA647" s="93"/>
      <c r="ALB647" s="93"/>
      <c r="ALC647" s="115"/>
      <c r="ALD647" s="92"/>
      <c r="ALE647" s="93"/>
      <c r="ALF647" s="93"/>
      <c r="ALG647" s="93"/>
      <c r="ALH647" s="93"/>
      <c r="ALI647" s="93"/>
      <c r="ALJ647" s="93"/>
      <c r="ALK647" s="115"/>
      <c r="ALL647" s="92"/>
      <c r="ALM647" s="93"/>
      <c r="ALN647" s="93"/>
      <c r="ALO647" s="93"/>
      <c r="ALP647" s="93"/>
      <c r="ALQ647" s="93"/>
      <c r="ALR647" s="93"/>
      <c r="ALS647" s="115"/>
      <c r="ALT647" s="92"/>
      <c r="ALU647" s="93"/>
      <c r="ALV647" s="93"/>
      <c r="ALW647" s="93"/>
      <c r="ALX647" s="93"/>
      <c r="ALY647" s="93"/>
      <c r="ALZ647" s="93"/>
      <c r="AMA647" s="115"/>
      <c r="AMB647" s="92"/>
      <c r="AMC647" s="93"/>
      <c r="AMD647" s="93"/>
      <c r="AME647" s="93"/>
      <c r="AMF647" s="93"/>
      <c r="AMG647" s="93"/>
      <c r="AMH647" s="93"/>
      <c r="AMI647" s="115"/>
      <c r="AMJ647" s="92"/>
      <c r="AMK647" s="93"/>
      <c r="AML647" s="93"/>
      <c r="AMM647" s="93"/>
      <c r="AMN647" s="93"/>
      <c r="AMO647" s="93"/>
      <c r="AMP647" s="93"/>
      <c r="AMQ647" s="115"/>
      <c r="AMR647" s="92"/>
      <c r="AMS647" s="93"/>
      <c r="AMT647" s="93"/>
      <c r="AMU647" s="93"/>
      <c r="AMV647" s="93"/>
      <c r="AMW647" s="93"/>
      <c r="AMX647" s="93"/>
      <c r="AMY647" s="115"/>
      <c r="AMZ647" s="92"/>
      <c r="ANA647" s="93"/>
      <c r="ANB647" s="93"/>
      <c r="ANC647" s="93"/>
      <c r="AND647" s="93"/>
      <c r="ANE647" s="93"/>
      <c r="ANF647" s="93"/>
      <c r="ANG647" s="115"/>
      <c r="ANH647" s="92"/>
      <c r="ANI647" s="93"/>
      <c r="ANJ647" s="93"/>
      <c r="ANK647" s="93"/>
      <c r="ANL647" s="93"/>
      <c r="ANM647" s="93"/>
      <c r="ANN647" s="93"/>
      <c r="ANO647" s="115"/>
      <c r="ANP647" s="92"/>
      <c r="ANQ647" s="93"/>
      <c r="ANR647" s="93"/>
      <c r="ANS647" s="93"/>
      <c r="ANT647" s="93"/>
      <c r="ANU647" s="93"/>
      <c r="ANV647" s="93"/>
      <c r="ANW647" s="115"/>
      <c r="ANX647" s="92"/>
      <c r="ANY647" s="93"/>
      <c r="ANZ647" s="93"/>
      <c r="AOA647" s="93"/>
      <c r="AOB647" s="93"/>
      <c r="AOC647" s="93"/>
      <c r="AOD647" s="93"/>
      <c r="AOE647" s="115"/>
      <c r="AOF647" s="92"/>
      <c r="AOG647" s="93"/>
      <c r="AOH647" s="93"/>
      <c r="AOI647" s="93"/>
      <c r="AOJ647" s="93"/>
      <c r="AOK647" s="93"/>
      <c r="AOL647" s="93"/>
      <c r="AOM647" s="115"/>
      <c r="AON647" s="92"/>
      <c r="AOO647" s="93"/>
      <c r="AOP647" s="93"/>
      <c r="AOQ647" s="93"/>
      <c r="AOR647" s="93"/>
      <c r="AOS647" s="93"/>
      <c r="AOT647" s="93"/>
      <c r="AOU647" s="115"/>
      <c r="AOV647" s="92"/>
      <c r="AOW647" s="93"/>
      <c r="AOX647" s="93"/>
      <c r="AOY647" s="93"/>
      <c r="AOZ647" s="93"/>
      <c r="APA647" s="93"/>
      <c r="APB647" s="93"/>
      <c r="APC647" s="115"/>
      <c r="APD647" s="92"/>
      <c r="APE647" s="93"/>
      <c r="APF647" s="93"/>
      <c r="APG647" s="93"/>
      <c r="APH647" s="93"/>
      <c r="API647" s="93"/>
      <c r="APJ647" s="93"/>
      <c r="APK647" s="115"/>
      <c r="APL647" s="92"/>
      <c r="APM647" s="93"/>
      <c r="APN647" s="93"/>
      <c r="APO647" s="93"/>
      <c r="APP647" s="93"/>
      <c r="APQ647" s="93"/>
      <c r="APR647" s="93"/>
      <c r="APS647" s="115"/>
      <c r="APT647" s="92"/>
      <c r="APU647" s="93"/>
      <c r="APV647" s="93"/>
      <c r="APW647" s="93"/>
      <c r="APX647" s="93"/>
      <c r="APY647" s="93"/>
      <c r="APZ647" s="93"/>
      <c r="AQA647" s="115"/>
      <c r="AQB647" s="92"/>
      <c r="AQC647" s="93"/>
      <c r="AQD647" s="93"/>
      <c r="AQE647" s="93"/>
      <c r="AQF647" s="93"/>
      <c r="AQG647" s="93"/>
      <c r="AQH647" s="93"/>
      <c r="AQI647" s="115"/>
      <c r="AQJ647" s="92"/>
      <c r="AQK647" s="93"/>
      <c r="AQL647" s="93"/>
      <c r="AQM647" s="93"/>
      <c r="AQN647" s="93"/>
      <c r="AQO647" s="93"/>
      <c r="AQP647" s="93"/>
      <c r="AQQ647" s="115"/>
      <c r="AQR647" s="92"/>
      <c r="AQS647" s="93"/>
      <c r="AQT647" s="93"/>
      <c r="AQU647" s="93"/>
      <c r="AQV647" s="93"/>
      <c r="AQW647" s="93"/>
      <c r="AQX647" s="93"/>
      <c r="AQY647" s="115"/>
      <c r="AQZ647" s="92"/>
      <c r="ARA647" s="93"/>
      <c r="ARB647" s="93"/>
      <c r="ARC647" s="93"/>
      <c r="ARD647" s="93"/>
      <c r="ARE647" s="93"/>
      <c r="ARF647" s="93"/>
      <c r="ARG647" s="115"/>
      <c r="ARH647" s="92"/>
      <c r="ARI647" s="93"/>
      <c r="ARJ647" s="93"/>
      <c r="ARK647" s="93"/>
      <c r="ARL647" s="93"/>
      <c r="ARM647" s="93"/>
      <c r="ARN647" s="93"/>
      <c r="ARO647" s="115"/>
      <c r="ARP647" s="92"/>
      <c r="ARQ647" s="93"/>
      <c r="ARR647" s="93"/>
      <c r="ARS647" s="93"/>
      <c r="ART647" s="93"/>
      <c r="ARU647" s="93"/>
      <c r="ARV647" s="93"/>
      <c r="ARW647" s="115"/>
      <c r="ARX647" s="92"/>
      <c r="ARY647" s="93"/>
      <c r="ARZ647" s="93"/>
      <c r="ASA647" s="93"/>
      <c r="ASB647" s="93"/>
      <c r="ASC647" s="93"/>
      <c r="ASD647" s="93"/>
      <c r="ASE647" s="115"/>
      <c r="ASF647" s="92"/>
      <c r="ASG647" s="93"/>
      <c r="ASH647" s="93"/>
      <c r="ASI647" s="93"/>
      <c r="ASJ647" s="93"/>
      <c r="ASK647" s="93"/>
      <c r="ASL647" s="93"/>
      <c r="ASM647" s="115"/>
      <c r="ASN647" s="92"/>
      <c r="ASO647" s="93"/>
      <c r="ASP647" s="93"/>
      <c r="ASQ647" s="93"/>
      <c r="ASR647" s="93"/>
      <c r="ASS647" s="93"/>
      <c r="AST647" s="93"/>
      <c r="ASU647" s="115"/>
      <c r="ASV647" s="92"/>
      <c r="ASW647" s="93"/>
      <c r="ASX647" s="93"/>
      <c r="ASY647" s="93"/>
      <c r="ASZ647" s="93"/>
      <c r="ATA647" s="93"/>
      <c r="ATB647" s="93"/>
      <c r="ATC647" s="115"/>
      <c r="ATD647" s="92"/>
      <c r="ATE647" s="93"/>
      <c r="ATF647" s="93"/>
      <c r="ATG647" s="93"/>
      <c r="ATH647" s="93"/>
      <c r="ATI647" s="93"/>
      <c r="ATJ647" s="93"/>
      <c r="ATK647" s="115"/>
      <c r="ATL647" s="92"/>
      <c r="ATM647" s="93"/>
      <c r="ATN647" s="93"/>
      <c r="ATO647" s="93"/>
      <c r="ATP647" s="93"/>
      <c r="ATQ647" s="93"/>
      <c r="ATR647" s="93"/>
      <c r="ATS647" s="115"/>
      <c r="ATT647" s="92"/>
      <c r="ATU647" s="93"/>
      <c r="ATV647" s="93"/>
      <c r="ATW647" s="93"/>
      <c r="ATX647" s="93"/>
      <c r="ATY647" s="93"/>
      <c r="ATZ647" s="93"/>
      <c r="AUA647" s="115"/>
      <c r="AUB647" s="92"/>
      <c r="AUC647" s="93"/>
      <c r="AUD647" s="93"/>
      <c r="AUE647" s="93"/>
      <c r="AUF647" s="93"/>
      <c r="AUG647" s="93"/>
      <c r="AUH647" s="93"/>
      <c r="AUI647" s="115"/>
      <c r="AUJ647" s="92"/>
      <c r="AUK647" s="93"/>
      <c r="AUL647" s="93"/>
      <c r="AUM647" s="93"/>
      <c r="AUN647" s="93"/>
      <c r="AUO647" s="93"/>
      <c r="AUP647" s="93"/>
      <c r="AUQ647" s="115"/>
      <c r="AUR647" s="92"/>
      <c r="AUS647" s="93"/>
      <c r="AUT647" s="93"/>
      <c r="AUU647" s="93"/>
      <c r="AUV647" s="93"/>
      <c r="AUW647" s="93"/>
      <c r="AUX647" s="93"/>
      <c r="AUY647" s="115"/>
      <c r="AUZ647" s="92"/>
      <c r="AVA647" s="93"/>
      <c r="AVB647" s="93"/>
      <c r="AVC647" s="93"/>
      <c r="AVD647" s="93"/>
      <c r="AVE647" s="93"/>
      <c r="AVF647" s="93"/>
      <c r="AVG647" s="115"/>
      <c r="AVH647" s="92"/>
      <c r="AVI647" s="93"/>
      <c r="AVJ647" s="93"/>
      <c r="AVK647" s="93"/>
      <c r="AVL647" s="93"/>
      <c r="AVM647" s="93"/>
      <c r="AVN647" s="93"/>
      <c r="AVO647" s="115"/>
      <c r="AVP647" s="92"/>
      <c r="AVQ647" s="93"/>
      <c r="AVR647" s="93"/>
      <c r="AVS647" s="93"/>
      <c r="AVT647" s="93"/>
      <c r="AVU647" s="93"/>
      <c r="AVV647" s="93"/>
      <c r="AVW647" s="115"/>
      <c r="AVX647" s="92"/>
      <c r="AVY647" s="93"/>
      <c r="AVZ647" s="93"/>
      <c r="AWA647" s="93"/>
      <c r="AWB647" s="93"/>
      <c r="AWC647" s="93"/>
      <c r="AWD647" s="93"/>
      <c r="AWE647" s="115"/>
      <c r="AWF647" s="92"/>
      <c r="AWG647" s="93"/>
      <c r="AWH647" s="93"/>
      <c r="AWI647" s="93"/>
      <c r="AWJ647" s="93"/>
      <c r="AWK647" s="93"/>
      <c r="AWL647" s="93"/>
      <c r="AWM647" s="115"/>
      <c r="AWN647" s="92"/>
      <c r="AWO647" s="93"/>
      <c r="AWP647" s="93"/>
      <c r="AWQ647" s="93"/>
      <c r="AWR647" s="93"/>
      <c r="AWS647" s="93"/>
      <c r="AWT647" s="93"/>
      <c r="AWU647" s="115"/>
      <c r="AWV647" s="92"/>
      <c r="AWW647" s="93"/>
      <c r="AWX647" s="93"/>
      <c r="AWY647" s="93"/>
      <c r="AWZ647" s="93"/>
      <c r="AXA647" s="93"/>
      <c r="AXB647" s="93"/>
      <c r="AXC647" s="115"/>
      <c r="AXD647" s="92"/>
      <c r="AXE647" s="93"/>
      <c r="AXF647" s="93"/>
      <c r="AXG647" s="93"/>
      <c r="AXH647" s="93"/>
      <c r="AXI647" s="93"/>
      <c r="AXJ647" s="93"/>
      <c r="AXK647" s="115"/>
      <c r="AXL647" s="92"/>
      <c r="AXM647" s="93"/>
      <c r="AXN647" s="93"/>
      <c r="AXO647" s="93"/>
      <c r="AXP647" s="93"/>
      <c r="AXQ647" s="93"/>
      <c r="AXR647" s="93"/>
      <c r="AXS647" s="115"/>
      <c r="AXT647" s="92"/>
      <c r="AXU647" s="93"/>
      <c r="AXV647" s="93"/>
      <c r="AXW647" s="93"/>
      <c r="AXX647" s="93"/>
      <c r="AXY647" s="93"/>
      <c r="AXZ647" s="93"/>
      <c r="AYA647" s="115"/>
      <c r="AYB647" s="92"/>
      <c r="AYC647" s="93"/>
      <c r="AYD647" s="93"/>
      <c r="AYE647" s="93"/>
      <c r="AYF647" s="93"/>
      <c r="AYG647" s="93"/>
      <c r="AYH647" s="93"/>
      <c r="AYI647" s="115"/>
      <c r="AYJ647" s="92"/>
      <c r="AYK647" s="93"/>
      <c r="AYL647" s="93"/>
      <c r="AYM647" s="93"/>
      <c r="AYN647" s="93"/>
      <c r="AYO647" s="93"/>
      <c r="AYP647" s="93"/>
      <c r="AYQ647" s="115"/>
      <c r="AYR647" s="92"/>
      <c r="AYS647" s="93"/>
      <c r="AYT647" s="93"/>
      <c r="AYU647" s="93"/>
      <c r="AYV647" s="93"/>
      <c r="AYW647" s="93"/>
      <c r="AYX647" s="93"/>
      <c r="AYY647" s="115"/>
      <c r="AYZ647" s="92"/>
      <c r="AZA647" s="93"/>
      <c r="AZB647" s="93"/>
      <c r="AZC647" s="93"/>
      <c r="AZD647" s="93"/>
      <c r="AZE647" s="93"/>
      <c r="AZF647" s="93"/>
      <c r="AZG647" s="115"/>
      <c r="AZH647" s="92"/>
      <c r="AZI647" s="93"/>
      <c r="AZJ647" s="93"/>
      <c r="AZK647" s="93"/>
      <c r="AZL647" s="93"/>
      <c r="AZM647" s="93"/>
      <c r="AZN647" s="93"/>
      <c r="AZO647" s="115"/>
      <c r="AZP647" s="92"/>
      <c r="AZQ647" s="93"/>
      <c r="AZR647" s="93"/>
      <c r="AZS647" s="93"/>
      <c r="AZT647" s="93"/>
      <c r="AZU647" s="93"/>
      <c r="AZV647" s="93"/>
      <c r="AZW647" s="115"/>
      <c r="AZX647" s="92"/>
      <c r="AZY647" s="93"/>
      <c r="AZZ647" s="93"/>
      <c r="BAA647" s="93"/>
      <c r="BAB647" s="93"/>
      <c r="BAC647" s="93"/>
      <c r="BAD647" s="93"/>
      <c r="BAE647" s="115"/>
      <c r="BAF647" s="92"/>
      <c r="BAG647" s="93"/>
      <c r="BAH647" s="93"/>
      <c r="BAI647" s="93"/>
      <c r="BAJ647" s="93"/>
      <c r="BAK647" s="93"/>
      <c r="BAL647" s="93"/>
      <c r="BAM647" s="115"/>
      <c r="BAN647" s="92"/>
      <c r="BAO647" s="93"/>
      <c r="BAP647" s="93"/>
      <c r="BAQ647" s="93"/>
      <c r="BAR647" s="93"/>
      <c r="BAS647" s="93"/>
      <c r="BAT647" s="93"/>
      <c r="BAU647" s="115"/>
      <c r="BAV647" s="92"/>
      <c r="BAW647" s="93"/>
      <c r="BAX647" s="93"/>
      <c r="BAY647" s="93"/>
      <c r="BAZ647" s="93"/>
      <c r="BBA647" s="93"/>
      <c r="BBB647" s="93"/>
      <c r="BBC647" s="115"/>
      <c r="BBD647" s="92"/>
      <c r="BBE647" s="93"/>
      <c r="BBF647" s="93"/>
      <c r="BBG647" s="93"/>
      <c r="BBH647" s="93"/>
      <c r="BBI647" s="93"/>
      <c r="BBJ647" s="93"/>
      <c r="BBK647" s="115"/>
      <c r="BBL647" s="92"/>
      <c r="BBM647" s="93"/>
      <c r="BBN647" s="93"/>
      <c r="BBO647" s="93"/>
      <c r="BBP647" s="93"/>
      <c r="BBQ647" s="93"/>
      <c r="BBR647" s="93"/>
      <c r="BBS647" s="115"/>
      <c r="BBT647" s="92"/>
      <c r="BBU647" s="93"/>
      <c r="BBV647" s="93"/>
      <c r="BBW647" s="93"/>
      <c r="BBX647" s="93"/>
      <c r="BBY647" s="93"/>
      <c r="BBZ647" s="93"/>
      <c r="BCA647" s="115"/>
      <c r="BCB647" s="92"/>
      <c r="BCC647" s="93"/>
      <c r="BCD647" s="93"/>
      <c r="BCE647" s="93"/>
      <c r="BCF647" s="93"/>
      <c r="BCG647" s="93"/>
      <c r="BCH647" s="93"/>
      <c r="BCI647" s="115"/>
      <c r="BCJ647" s="92"/>
      <c r="BCK647" s="93"/>
      <c r="BCL647" s="93"/>
      <c r="BCM647" s="93"/>
      <c r="BCN647" s="93"/>
      <c r="BCO647" s="93"/>
      <c r="BCP647" s="93"/>
      <c r="BCQ647" s="115"/>
      <c r="BCR647" s="92"/>
      <c r="BCS647" s="93"/>
      <c r="BCT647" s="93"/>
      <c r="BCU647" s="93"/>
      <c r="BCV647" s="93"/>
      <c r="BCW647" s="93"/>
      <c r="BCX647" s="93"/>
      <c r="BCY647" s="115"/>
      <c r="BCZ647" s="92"/>
      <c r="BDA647" s="93"/>
      <c r="BDB647" s="93"/>
      <c r="BDC647" s="93"/>
      <c r="BDD647" s="93"/>
      <c r="BDE647" s="93"/>
      <c r="BDF647" s="93"/>
      <c r="BDG647" s="115"/>
      <c r="BDH647" s="92"/>
      <c r="BDI647" s="93"/>
      <c r="BDJ647" s="93"/>
      <c r="BDK647" s="93"/>
      <c r="BDL647" s="93"/>
      <c r="BDM647" s="93"/>
      <c r="BDN647" s="93"/>
      <c r="BDO647" s="115"/>
      <c r="BDP647" s="92"/>
      <c r="BDQ647" s="93"/>
      <c r="BDR647" s="93"/>
      <c r="BDS647" s="93"/>
      <c r="BDT647" s="93"/>
      <c r="BDU647" s="93"/>
      <c r="BDV647" s="93"/>
      <c r="BDW647" s="115"/>
      <c r="BDX647" s="92"/>
      <c r="BDY647" s="93"/>
      <c r="BDZ647" s="93"/>
      <c r="BEA647" s="93"/>
      <c r="BEB647" s="93"/>
      <c r="BEC647" s="93"/>
      <c r="BED647" s="93"/>
      <c r="BEE647" s="115"/>
      <c r="BEF647" s="92"/>
      <c r="BEG647" s="93"/>
      <c r="BEH647" s="93"/>
      <c r="BEI647" s="93"/>
      <c r="BEJ647" s="93"/>
      <c r="BEK647" s="93"/>
      <c r="BEL647" s="93"/>
      <c r="BEM647" s="115"/>
      <c r="BEN647" s="92"/>
      <c r="BEO647" s="93"/>
      <c r="BEP647" s="93"/>
      <c r="BEQ647" s="93"/>
      <c r="BER647" s="93"/>
      <c r="BES647" s="93"/>
      <c r="BET647" s="93"/>
      <c r="BEU647" s="115"/>
      <c r="BEV647" s="92"/>
      <c r="BEW647" s="93"/>
      <c r="BEX647" s="93"/>
      <c r="BEY647" s="93"/>
      <c r="BEZ647" s="93"/>
      <c r="BFA647" s="93"/>
      <c r="BFB647" s="93"/>
      <c r="BFC647" s="115"/>
      <c r="BFD647" s="92"/>
      <c r="BFE647" s="93"/>
      <c r="BFF647" s="93"/>
      <c r="BFG647" s="93"/>
      <c r="BFH647" s="93"/>
      <c r="BFI647" s="93"/>
      <c r="BFJ647" s="93"/>
      <c r="BFK647" s="115"/>
      <c r="BFL647" s="92"/>
      <c r="BFM647" s="93"/>
      <c r="BFN647" s="93"/>
      <c r="BFO647" s="93"/>
      <c r="BFP647" s="93"/>
      <c r="BFQ647" s="93"/>
      <c r="BFR647" s="93"/>
      <c r="BFS647" s="115"/>
      <c r="BFT647" s="92"/>
      <c r="BFU647" s="93"/>
      <c r="BFV647" s="93"/>
      <c r="BFW647" s="93"/>
      <c r="BFX647" s="93"/>
      <c r="BFY647" s="93"/>
      <c r="BFZ647" s="93"/>
      <c r="BGA647" s="115"/>
      <c r="BGB647" s="92"/>
      <c r="BGC647" s="93"/>
      <c r="BGD647" s="93"/>
      <c r="BGE647" s="93"/>
      <c r="BGF647" s="93"/>
      <c r="BGG647" s="93"/>
      <c r="BGH647" s="93"/>
      <c r="BGI647" s="115"/>
      <c r="BGJ647" s="92"/>
      <c r="BGK647" s="93"/>
      <c r="BGL647" s="93"/>
      <c r="BGM647" s="93"/>
      <c r="BGN647" s="93"/>
      <c r="BGO647" s="93"/>
      <c r="BGP647" s="93"/>
      <c r="BGQ647" s="115"/>
      <c r="BGR647" s="92"/>
      <c r="BGS647" s="93"/>
      <c r="BGT647" s="93"/>
      <c r="BGU647" s="93"/>
      <c r="BGV647" s="93"/>
      <c r="BGW647" s="93"/>
      <c r="BGX647" s="93"/>
      <c r="BGY647" s="115"/>
      <c r="BGZ647" s="92"/>
      <c r="BHA647" s="93"/>
      <c r="BHB647" s="93"/>
      <c r="BHC647" s="93"/>
      <c r="BHD647" s="93"/>
      <c r="BHE647" s="93"/>
      <c r="BHF647" s="93"/>
      <c r="BHG647" s="115"/>
      <c r="BHH647" s="92"/>
      <c r="BHI647" s="93"/>
      <c r="BHJ647" s="93"/>
      <c r="BHK647" s="93"/>
      <c r="BHL647" s="93"/>
      <c r="BHM647" s="93"/>
      <c r="BHN647" s="93"/>
      <c r="BHO647" s="115"/>
      <c r="BHP647" s="92"/>
      <c r="BHQ647" s="93"/>
      <c r="BHR647" s="93"/>
      <c r="BHS647" s="93"/>
      <c r="BHT647" s="93"/>
      <c r="BHU647" s="93"/>
      <c r="BHV647" s="93"/>
      <c r="BHW647" s="115"/>
      <c r="BHX647" s="92"/>
      <c r="BHY647" s="93"/>
      <c r="BHZ647" s="93"/>
      <c r="BIA647" s="93"/>
      <c r="BIB647" s="93"/>
      <c r="BIC647" s="93"/>
      <c r="BID647" s="93"/>
      <c r="BIE647" s="115"/>
      <c r="BIF647" s="92"/>
      <c r="BIG647" s="93"/>
      <c r="BIH647" s="93"/>
      <c r="BII647" s="93"/>
      <c r="BIJ647" s="93"/>
      <c r="BIK647" s="93"/>
      <c r="BIL647" s="93"/>
      <c r="BIM647" s="115"/>
      <c r="BIN647" s="92"/>
      <c r="BIO647" s="93"/>
      <c r="BIP647" s="93"/>
      <c r="BIQ647" s="93"/>
      <c r="BIR647" s="93"/>
      <c r="BIS647" s="93"/>
      <c r="BIT647" s="93"/>
      <c r="BIU647" s="115"/>
      <c r="BIV647" s="92"/>
      <c r="BIW647" s="93"/>
      <c r="BIX647" s="93"/>
      <c r="BIY647" s="93"/>
      <c r="BIZ647" s="93"/>
      <c r="BJA647" s="93"/>
      <c r="BJB647" s="93"/>
      <c r="BJC647" s="115"/>
      <c r="BJD647" s="92"/>
      <c r="BJE647" s="93"/>
      <c r="BJF647" s="93"/>
      <c r="BJG647" s="93"/>
      <c r="BJH647" s="93"/>
      <c r="BJI647" s="93"/>
      <c r="BJJ647" s="93"/>
      <c r="BJK647" s="115"/>
      <c r="BJL647" s="92"/>
      <c r="BJM647" s="93"/>
      <c r="BJN647" s="93"/>
      <c r="BJO647" s="93"/>
      <c r="BJP647" s="93"/>
      <c r="BJQ647" s="93"/>
      <c r="BJR647" s="93"/>
      <c r="BJS647" s="115"/>
      <c r="BJT647" s="92"/>
      <c r="BJU647" s="93"/>
      <c r="BJV647" s="93"/>
      <c r="BJW647" s="93"/>
      <c r="BJX647" s="93"/>
      <c r="BJY647" s="93"/>
      <c r="BJZ647" s="93"/>
      <c r="BKA647" s="115"/>
      <c r="BKB647" s="92"/>
      <c r="BKC647" s="93"/>
      <c r="BKD647" s="93"/>
      <c r="BKE647" s="93"/>
      <c r="BKF647" s="93"/>
      <c r="BKG647" s="93"/>
      <c r="BKH647" s="93"/>
      <c r="BKI647" s="115"/>
      <c r="BKJ647" s="92"/>
      <c r="BKK647" s="93"/>
      <c r="BKL647" s="93"/>
      <c r="BKM647" s="93"/>
      <c r="BKN647" s="93"/>
      <c r="BKO647" s="93"/>
      <c r="BKP647" s="93"/>
      <c r="BKQ647" s="115"/>
      <c r="BKR647" s="92"/>
      <c r="BKS647" s="93"/>
      <c r="BKT647" s="93"/>
      <c r="BKU647" s="93"/>
      <c r="BKV647" s="93"/>
      <c r="BKW647" s="93"/>
      <c r="BKX647" s="93"/>
      <c r="BKY647" s="115"/>
      <c r="BKZ647" s="92"/>
      <c r="BLA647" s="93"/>
      <c r="BLB647" s="93"/>
      <c r="BLC647" s="93"/>
      <c r="BLD647" s="93"/>
      <c r="BLE647" s="93"/>
      <c r="BLF647" s="93"/>
      <c r="BLG647" s="115"/>
      <c r="BLH647" s="92"/>
      <c r="BLI647" s="93"/>
      <c r="BLJ647" s="93"/>
      <c r="BLK647" s="93"/>
      <c r="BLL647" s="93"/>
      <c r="BLM647" s="93"/>
      <c r="BLN647" s="93"/>
      <c r="BLO647" s="115"/>
      <c r="BLP647" s="92"/>
      <c r="BLQ647" s="93"/>
      <c r="BLR647" s="93"/>
      <c r="BLS647" s="93"/>
      <c r="BLT647" s="93"/>
      <c r="BLU647" s="93"/>
      <c r="BLV647" s="93"/>
      <c r="BLW647" s="115"/>
      <c r="BLX647" s="92"/>
      <c r="BLY647" s="93"/>
      <c r="BLZ647" s="93"/>
      <c r="BMA647" s="93"/>
      <c r="BMB647" s="93"/>
      <c r="BMC647" s="93"/>
      <c r="BMD647" s="93"/>
      <c r="BME647" s="115"/>
      <c r="BMF647" s="92"/>
      <c r="BMG647" s="93"/>
      <c r="BMH647" s="93"/>
      <c r="BMI647" s="93"/>
      <c r="BMJ647" s="93"/>
      <c r="BMK647" s="93"/>
      <c r="BML647" s="93"/>
      <c r="BMM647" s="115"/>
      <c r="BMN647" s="92"/>
      <c r="BMO647" s="93"/>
      <c r="BMP647" s="93"/>
      <c r="BMQ647" s="93"/>
      <c r="BMR647" s="93"/>
      <c r="BMS647" s="93"/>
      <c r="BMT647" s="93"/>
      <c r="BMU647" s="115"/>
      <c r="BMV647" s="92"/>
      <c r="BMW647" s="93"/>
      <c r="BMX647" s="93"/>
      <c r="BMY647" s="93"/>
      <c r="BMZ647" s="93"/>
      <c r="BNA647" s="93"/>
      <c r="BNB647" s="93"/>
      <c r="BNC647" s="115"/>
      <c r="BND647" s="92"/>
      <c r="BNE647" s="93"/>
      <c r="BNF647" s="93"/>
      <c r="BNG647" s="93"/>
      <c r="BNH647" s="93"/>
      <c r="BNI647" s="93"/>
      <c r="BNJ647" s="93"/>
      <c r="BNK647" s="115"/>
      <c r="BNL647" s="92"/>
      <c r="BNM647" s="93"/>
      <c r="BNN647" s="93"/>
      <c r="BNO647" s="93"/>
      <c r="BNP647" s="93"/>
      <c r="BNQ647" s="93"/>
      <c r="BNR647" s="93"/>
      <c r="BNS647" s="115"/>
      <c r="BNT647" s="92"/>
      <c r="BNU647" s="93"/>
      <c r="BNV647" s="93"/>
      <c r="BNW647" s="93"/>
      <c r="BNX647" s="93"/>
      <c r="BNY647" s="93"/>
      <c r="BNZ647" s="93"/>
      <c r="BOA647" s="115"/>
      <c r="BOB647" s="92"/>
      <c r="BOC647" s="93"/>
      <c r="BOD647" s="93"/>
      <c r="BOE647" s="93"/>
      <c r="BOF647" s="93"/>
      <c r="BOG647" s="93"/>
      <c r="BOH647" s="93"/>
      <c r="BOI647" s="115"/>
      <c r="BOJ647" s="92"/>
      <c r="BOK647" s="93"/>
      <c r="BOL647" s="93"/>
      <c r="BOM647" s="93"/>
      <c r="BON647" s="93"/>
      <c r="BOO647" s="93"/>
      <c r="BOP647" s="93"/>
      <c r="BOQ647" s="115"/>
      <c r="BOR647" s="92"/>
      <c r="BOS647" s="93"/>
      <c r="BOT647" s="93"/>
      <c r="BOU647" s="93"/>
      <c r="BOV647" s="93"/>
      <c r="BOW647" s="93"/>
      <c r="BOX647" s="93"/>
      <c r="BOY647" s="115"/>
      <c r="BOZ647" s="92"/>
      <c r="BPA647" s="93"/>
      <c r="BPB647" s="93"/>
      <c r="BPC647" s="93"/>
      <c r="BPD647" s="93"/>
      <c r="BPE647" s="93"/>
      <c r="BPF647" s="93"/>
      <c r="BPG647" s="115"/>
      <c r="BPH647" s="92"/>
      <c r="BPI647" s="93"/>
      <c r="BPJ647" s="93"/>
      <c r="BPK647" s="93"/>
      <c r="BPL647" s="93"/>
      <c r="BPM647" s="93"/>
      <c r="BPN647" s="93"/>
      <c r="BPO647" s="115"/>
      <c r="BPP647" s="92"/>
      <c r="BPQ647" s="93"/>
      <c r="BPR647" s="93"/>
      <c r="BPS647" s="93"/>
      <c r="BPT647" s="93"/>
      <c r="BPU647" s="93"/>
      <c r="BPV647" s="93"/>
      <c r="BPW647" s="115"/>
      <c r="BPX647" s="92"/>
      <c r="BPY647" s="93"/>
      <c r="BPZ647" s="93"/>
      <c r="BQA647" s="93"/>
      <c r="BQB647" s="93"/>
      <c r="BQC647" s="93"/>
      <c r="BQD647" s="93"/>
      <c r="BQE647" s="115"/>
      <c r="BQF647" s="92"/>
      <c r="BQG647" s="93"/>
      <c r="BQH647" s="93"/>
      <c r="BQI647" s="93"/>
      <c r="BQJ647" s="93"/>
      <c r="BQK647" s="93"/>
      <c r="BQL647" s="93"/>
      <c r="BQM647" s="115"/>
      <c r="BQN647" s="92"/>
      <c r="BQO647" s="93"/>
      <c r="BQP647" s="93"/>
      <c r="BQQ647" s="93"/>
      <c r="BQR647" s="93"/>
      <c r="BQS647" s="93"/>
      <c r="BQT647" s="93"/>
      <c r="BQU647" s="115"/>
      <c r="BQV647" s="92"/>
      <c r="BQW647" s="93"/>
      <c r="BQX647" s="93"/>
      <c r="BQY647" s="93"/>
      <c r="BQZ647" s="93"/>
      <c r="BRA647" s="93"/>
      <c r="BRB647" s="93"/>
      <c r="BRC647" s="115"/>
      <c r="BRD647" s="92"/>
      <c r="BRE647" s="93"/>
      <c r="BRF647" s="93"/>
      <c r="BRG647" s="93"/>
      <c r="BRH647" s="93"/>
      <c r="BRI647" s="93"/>
      <c r="BRJ647" s="93"/>
      <c r="BRK647" s="115"/>
      <c r="BRL647" s="92"/>
      <c r="BRM647" s="93"/>
      <c r="BRN647" s="93"/>
      <c r="BRO647" s="93"/>
      <c r="BRP647" s="93"/>
      <c r="BRQ647" s="93"/>
      <c r="BRR647" s="93"/>
      <c r="BRS647" s="115"/>
      <c r="BRT647" s="92"/>
      <c r="BRU647" s="93"/>
      <c r="BRV647" s="93"/>
      <c r="BRW647" s="93"/>
      <c r="BRX647" s="93"/>
      <c r="BRY647" s="93"/>
      <c r="BRZ647" s="93"/>
      <c r="BSA647" s="115"/>
      <c r="BSB647" s="92"/>
      <c r="BSC647" s="93"/>
      <c r="BSD647" s="93"/>
      <c r="BSE647" s="93"/>
      <c r="BSF647" s="93"/>
      <c r="BSG647" s="93"/>
      <c r="BSH647" s="93"/>
      <c r="BSI647" s="115"/>
      <c r="BSJ647" s="92"/>
      <c r="BSK647" s="93"/>
      <c r="BSL647" s="93"/>
      <c r="BSM647" s="93"/>
      <c r="BSN647" s="93"/>
      <c r="BSO647" s="93"/>
      <c r="BSP647" s="93"/>
      <c r="BSQ647" s="115"/>
      <c r="BSR647" s="92"/>
      <c r="BSS647" s="93"/>
      <c r="BST647" s="93"/>
      <c r="BSU647" s="93"/>
      <c r="BSV647" s="93"/>
      <c r="BSW647" s="93"/>
      <c r="BSX647" s="93"/>
      <c r="BSY647" s="115"/>
      <c r="BSZ647" s="92"/>
      <c r="BTA647" s="93"/>
      <c r="BTB647" s="93"/>
      <c r="BTC647" s="93"/>
      <c r="BTD647" s="93"/>
      <c r="BTE647" s="93"/>
      <c r="BTF647" s="93"/>
      <c r="BTG647" s="115"/>
      <c r="BTH647" s="92"/>
      <c r="BTI647" s="93"/>
      <c r="BTJ647" s="93"/>
      <c r="BTK647" s="93"/>
      <c r="BTL647" s="93"/>
      <c r="BTM647" s="93"/>
      <c r="BTN647" s="93"/>
      <c r="BTO647" s="115"/>
      <c r="BTP647" s="92"/>
      <c r="BTQ647" s="93"/>
      <c r="BTR647" s="93"/>
      <c r="BTS647" s="93"/>
      <c r="BTT647" s="93"/>
      <c r="BTU647" s="93"/>
      <c r="BTV647" s="93"/>
      <c r="BTW647" s="115"/>
      <c r="BTX647" s="92"/>
      <c r="BTY647" s="93"/>
      <c r="BTZ647" s="93"/>
      <c r="BUA647" s="93"/>
      <c r="BUB647" s="93"/>
      <c r="BUC647" s="93"/>
      <c r="BUD647" s="93"/>
      <c r="BUE647" s="115"/>
      <c r="BUF647" s="92"/>
      <c r="BUG647" s="93"/>
      <c r="BUH647" s="93"/>
      <c r="BUI647" s="93"/>
      <c r="BUJ647" s="93"/>
      <c r="BUK647" s="93"/>
      <c r="BUL647" s="93"/>
      <c r="BUM647" s="115"/>
      <c r="BUN647" s="92"/>
      <c r="BUO647" s="93"/>
      <c r="BUP647" s="93"/>
      <c r="BUQ647" s="93"/>
      <c r="BUR647" s="93"/>
      <c r="BUS647" s="93"/>
      <c r="BUT647" s="93"/>
      <c r="BUU647" s="115"/>
      <c r="BUV647" s="92"/>
      <c r="BUW647" s="93"/>
      <c r="BUX647" s="93"/>
      <c r="BUY647" s="93"/>
      <c r="BUZ647" s="93"/>
      <c r="BVA647" s="93"/>
      <c r="BVB647" s="93"/>
      <c r="BVC647" s="115"/>
      <c r="BVD647" s="92"/>
      <c r="BVE647" s="93"/>
      <c r="BVF647" s="93"/>
      <c r="BVG647" s="93"/>
      <c r="BVH647" s="93"/>
      <c r="BVI647" s="93"/>
      <c r="BVJ647" s="93"/>
      <c r="BVK647" s="115"/>
      <c r="BVL647" s="92"/>
      <c r="BVM647" s="93"/>
      <c r="BVN647" s="93"/>
      <c r="BVO647" s="93"/>
      <c r="BVP647" s="93"/>
      <c r="BVQ647" s="93"/>
      <c r="BVR647" s="93"/>
      <c r="BVS647" s="115"/>
      <c r="BVT647" s="92"/>
      <c r="BVU647" s="93"/>
      <c r="BVV647" s="93"/>
      <c r="BVW647" s="93"/>
      <c r="BVX647" s="93"/>
      <c r="BVY647" s="93"/>
      <c r="BVZ647" s="93"/>
      <c r="BWA647" s="115"/>
      <c r="BWB647" s="92"/>
      <c r="BWC647" s="93"/>
      <c r="BWD647" s="93"/>
      <c r="BWE647" s="93"/>
      <c r="BWF647" s="93"/>
      <c r="BWG647" s="93"/>
      <c r="BWH647" s="93"/>
      <c r="BWI647" s="115"/>
      <c r="BWJ647" s="92"/>
      <c r="BWK647" s="93"/>
      <c r="BWL647" s="93"/>
      <c r="BWM647" s="93"/>
      <c r="BWN647" s="93"/>
      <c r="BWO647" s="93"/>
      <c r="BWP647" s="93"/>
      <c r="BWQ647" s="115"/>
      <c r="BWR647" s="92"/>
      <c r="BWS647" s="93"/>
      <c r="BWT647" s="93"/>
      <c r="BWU647" s="93"/>
      <c r="BWV647" s="93"/>
      <c r="BWW647" s="93"/>
      <c r="BWX647" s="93"/>
      <c r="BWY647" s="115"/>
      <c r="BWZ647" s="92"/>
      <c r="BXA647" s="93"/>
      <c r="BXB647" s="93"/>
      <c r="BXC647" s="93"/>
      <c r="BXD647" s="93"/>
      <c r="BXE647" s="93"/>
      <c r="BXF647" s="93"/>
      <c r="BXG647" s="115"/>
      <c r="BXH647" s="92"/>
      <c r="BXI647" s="93"/>
      <c r="BXJ647" s="93"/>
      <c r="BXK647" s="93"/>
      <c r="BXL647" s="93"/>
      <c r="BXM647" s="93"/>
      <c r="BXN647" s="93"/>
      <c r="BXO647" s="115"/>
      <c r="BXP647" s="92"/>
      <c r="BXQ647" s="93"/>
      <c r="BXR647" s="93"/>
      <c r="BXS647" s="93"/>
      <c r="BXT647" s="93"/>
      <c r="BXU647" s="93"/>
      <c r="BXV647" s="93"/>
      <c r="BXW647" s="115"/>
      <c r="BXX647" s="92"/>
      <c r="BXY647" s="93"/>
      <c r="BXZ647" s="93"/>
      <c r="BYA647" s="93"/>
      <c r="BYB647" s="93"/>
      <c r="BYC647" s="93"/>
      <c r="BYD647" s="93"/>
      <c r="BYE647" s="115"/>
      <c r="BYF647" s="92"/>
      <c r="BYG647" s="93"/>
      <c r="BYH647" s="93"/>
      <c r="BYI647" s="93"/>
      <c r="BYJ647" s="93"/>
      <c r="BYK647" s="93"/>
      <c r="BYL647" s="93"/>
      <c r="BYM647" s="115"/>
      <c r="BYN647" s="92"/>
      <c r="BYO647" s="93"/>
      <c r="BYP647" s="93"/>
      <c r="BYQ647" s="93"/>
      <c r="BYR647" s="93"/>
      <c r="BYS647" s="93"/>
      <c r="BYT647" s="93"/>
      <c r="BYU647" s="115"/>
      <c r="BYV647" s="92"/>
      <c r="BYW647" s="93"/>
      <c r="BYX647" s="93"/>
      <c r="BYY647" s="93"/>
      <c r="BYZ647" s="93"/>
      <c r="BZA647" s="93"/>
      <c r="BZB647" s="93"/>
      <c r="BZC647" s="115"/>
      <c r="BZD647" s="92"/>
      <c r="BZE647" s="93"/>
      <c r="BZF647" s="93"/>
      <c r="BZG647" s="93"/>
      <c r="BZH647" s="93"/>
      <c r="BZI647" s="93"/>
      <c r="BZJ647" s="93"/>
      <c r="BZK647" s="115"/>
      <c r="BZL647" s="92"/>
      <c r="BZM647" s="93"/>
      <c r="BZN647" s="93"/>
      <c r="BZO647" s="93"/>
      <c r="BZP647" s="93"/>
      <c r="BZQ647" s="93"/>
      <c r="BZR647" s="93"/>
      <c r="BZS647" s="115"/>
      <c r="BZT647" s="92"/>
      <c r="BZU647" s="93"/>
      <c r="BZV647" s="93"/>
      <c r="BZW647" s="93"/>
      <c r="BZX647" s="93"/>
      <c r="BZY647" s="93"/>
      <c r="BZZ647" s="93"/>
      <c r="CAA647" s="115"/>
      <c r="CAB647" s="92"/>
      <c r="CAC647" s="93"/>
      <c r="CAD647" s="93"/>
      <c r="CAE647" s="93"/>
      <c r="CAF647" s="93"/>
      <c r="CAG647" s="93"/>
      <c r="CAH647" s="93"/>
      <c r="CAI647" s="115"/>
      <c r="CAJ647" s="92"/>
      <c r="CAK647" s="93"/>
      <c r="CAL647" s="93"/>
      <c r="CAM647" s="93"/>
      <c r="CAN647" s="93"/>
      <c r="CAO647" s="93"/>
      <c r="CAP647" s="93"/>
      <c r="CAQ647" s="115"/>
      <c r="CAR647" s="92"/>
      <c r="CAS647" s="93"/>
      <c r="CAT647" s="93"/>
      <c r="CAU647" s="93"/>
      <c r="CAV647" s="93"/>
      <c r="CAW647" s="93"/>
      <c r="CAX647" s="93"/>
      <c r="CAY647" s="115"/>
      <c r="CAZ647" s="92"/>
      <c r="CBA647" s="93"/>
      <c r="CBB647" s="93"/>
      <c r="CBC647" s="93"/>
      <c r="CBD647" s="93"/>
      <c r="CBE647" s="93"/>
      <c r="CBF647" s="93"/>
      <c r="CBG647" s="115"/>
      <c r="CBH647" s="92"/>
      <c r="CBI647" s="93"/>
      <c r="CBJ647" s="93"/>
      <c r="CBK647" s="93"/>
      <c r="CBL647" s="93"/>
      <c r="CBM647" s="93"/>
      <c r="CBN647" s="93"/>
      <c r="CBO647" s="115"/>
      <c r="CBP647" s="92"/>
      <c r="CBQ647" s="93"/>
      <c r="CBR647" s="93"/>
      <c r="CBS647" s="93"/>
      <c r="CBT647" s="93"/>
      <c r="CBU647" s="93"/>
      <c r="CBV647" s="93"/>
      <c r="CBW647" s="115"/>
      <c r="CBX647" s="92"/>
      <c r="CBY647" s="93"/>
      <c r="CBZ647" s="93"/>
      <c r="CCA647" s="93"/>
      <c r="CCB647" s="93"/>
      <c r="CCC647" s="93"/>
      <c r="CCD647" s="93"/>
      <c r="CCE647" s="115"/>
      <c r="CCF647" s="92"/>
      <c r="CCG647" s="93"/>
      <c r="CCH647" s="93"/>
      <c r="CCI647" s="93"/>
      <c r="CCJ647" s="93"/>
      <c r="CCK647" s="93"/>
      <c r="CCL647" s="93"/>
      <c r="CCM647" s="115"/>
      <c r="CCN647" s="92"/>
      <c r="CCO647" s="93"/>
      <c r="CCP647" s="93"/>
      <c r="CCQ647" s="93"/>
      <c r="CCR647" s="93"/>
      <c r="CCS647" s="93"/>
      <c r="CCT647" s="93"/>
      <c r="CCU647" s="115"/>
      <c r="CCV647" s="92"/>
      <c r="CCW647" s="93"/>
      <c r="CCX647" s="93"/>
      <c r="CCY647" s="93"/>
      <c r="CCZ647" s="93"/>
      <c r="CDA647" s="93"/>
      <c r="CDB647" s="93"/>
      <c r="CDC647" s="115"/>
      <c r="CDD647" s="92"/>
      <c r="CDE647" s="93"/>
      <c r="CDF647" s="93"/>
      <c r="CDG647" s="93"/>
      <c r="CDH647" s="93"/>
      <c r="CDI647" s="93"/>
      <c r="CDJ647" s="93"/>
      <c r="CDK647" s="115"/>
      <c r="CDL647" s="92"/>
      <c r="CDM647" s="93"/>
      <c r="CDN647" s="93"/>
      <c r="CDO647" s="93"/>
      <c r="CDP647" s="93"/>
      <c r="CDQ647" s="93"/>
      <c r="CDR647" s="93"/>
      <c r="CDS647" s="115"/>
      <c r="CDT647" s="92"/>
      <c r="CDU647" s="93"/>
      <c r="CDV647" s="93"/>
      <c r="CDW647" s="93"/>
      <c r="CDX647" s="93"/>
      <c r="CDY647" s="93"/>
      <c r="CDZ647" s="93"/>
      <c r="CEA647" s="115"/>
      <c r="CEB647" s="92"/>
      <c r="CEC647" s="93"/>
      <c r="CED647" s="93"/>
      <c r="CEE647" s="93"/>
      <c r="CEF647" s="93"/>
      <c r="CEG647" s="93"/>
      <c r="CEH647" s="93"/>
      <c r="CEI647" s="115"/>
      <c r="CEJ647" s="92"/>
      <c r="CEK647" s="93"/>
      <c r="CEL647" s="93"/>
      <c r="CEM647" s="93"/>
      <c r="CEN647" s="93"/>
      <c r="CEO647" s="93"/>
      <c r="CEP647" s="93"/>
      <c r="CEQ647" s="115"/>
      <c r="CER647" s="92"/>
      <c r="CES647" s="93"/>
      <c r="CET647" s="93"/>
      <c r="CEU647" s="93"/>
      <c r="CEV647" s="93"/>
      <c r="CEW647" s="93"/>
      <c r="CEX647" s="93"/>
      <c r="CEY647" s="115"/>
      <c r="CEZ647" s="92"/>
      <c r="CFA647" s="93"/>
      <c r="CFB647" s="93"/>
      <c r="CFC647" s="93"/>
      <c r="CFD647" s="93"/>
      <c r="CFE647" s="93"/>
      <c r="CFF647" s="93"/>
      <c r="CFG647" s="115"/>
      <c r="CFH647" s="92"/>
      <c r="CFI647" s="93"/>
      <c r="CFJ647" s="93"/>
      <c r="CFK647" s="93"/>
      <c r="CFL647" s="93"/>
      <c r="CFM647" s="93"/>
      <c r="CFN647" s="93"/>
      <c r="CFO647" s="115"/>
      <c r="CFP647" s="92"/>
      <c r="CFQ647" s="93"/>
      <c r="CFR647" s="93"/>
      <c r="CFS647" s="93"/>
      <c r="CFT647" s="93"/>
      <c r="CFU647" s="93"/>
      <c r="CFV647" s="93"/>
      <c r="CFW647" s="115"/>
      <c r="CFX647" s="92"/>
      <c r="CFY647" s="93"/>
      <c r="CFZ647" s="93"/>
      <c r="CGA647" s="93"/>
      <c r="CGB647" s="93"/>
      <c r="CGC647" s="93"/>
      <c r="CGD647" s="93"/>
      <c r="CGE647" s="115"/>
      <c r="CGF647" s="92"/>
      <c r="CGG647" s="93"/>
      <c r="CGH647" s="93"/>
      <c r="CGI647" s="93"/>
      <c r="CGJ647" s="93"/>
      <c r="CGK647" s="93"/>
      <c r="CGL647" s="93"/>
      <c r="CGM647" s="115"/>
      <c r="CGN647" s="92"/>
      <c r="CGO647" s="93"/>
      <c r="CGP647" s="93"/>
      <c r="CGQ647" s="93"/>
      <c r="CGR647" s="93"/>
      <c r="CGS647" s="93"/>
      <c r="CGT647" s="93"/>
      <c r="CGU647" s="115"/>
      <c r="CGV647" s="92"/>
      <c r="CGW647" s="93"/>
      <c r="CGX647" s="93"/>
      <c r="CGY647" s="93"/>
      <c r="CGZ647" s="93"/>
      <c r="CHA647" s="93"/>
      <c r="CHB647" s="93"/>
      <c r="CHC647" s="115"/>
      <c r="CHD647" s="92"/>
      <c r="CHE647" s="93"/>
      <c r="CHF647" s="93"/>
      <c r="CHG647" s="93"/>
      <c r="CHH647" s="93"/>
      <c r="CHI647" s="93"/>
      <c r="CHJ647" s="93"/>
      <c r="CHK647" s="115"/>
      <c r="CHL647" s="92"/>
      <c r="CHM647" s="93"/>
      <c r="CHN647" s="93"/>
      <c r="CHO647" s="93"/>
      <c r="CHP647" s="93"/>
      <c r="CHQ647" s="93"/>
      <c r="CHR647" s="93"/>
      <c r="CHS647" s="115"/>
      <c r="CHT647" s="92"/>
      <c r="CHU647" s="93"/>
      <c r="CHV647" s="93"/>
      <c r="CHW647" s="93"/>
      <c r="CHX647" s="93"/>
      <c r="CHY647" s="93"/>
      <c r="CHZ647" s="93"/>
      <c r="CIA647" s="115"/>
      <c r="CIB647" s="92"/>
      <c r="CIC647" s="93"/>
      <c r="CID647" s="93"/>
      <c r="CIE647" s="93"/>
      <c r="CIF647" s="93"/>
      <c r="CIG647" s="93"/>
      <c r="CIH647" s="93"/>
      <c r="CII647" s="115"/>
      <c r="CIJ647" s="92"/>
      <c r="CIK647" s="93"/>
      <c r="CIL647" s="93"/>
      <c r="CIM647" s="93"/>
      <c r="CIN647" s="93"/>
      <c r="CIO647" s="93"/>
      <c r="CIP647" s="93"/>
      <c r="CIQ647" s="115"/>
      <c r="CIR647" s="92"/>
      <c r="CIS647" s="93"/>
      <c r="CIT647" s="93"/>
      <c r="CIU647" s="93"/>
      <c r="CIV647" s="93"/>
      <c r="CIW647" s="93"/>
      <c r="CIX647" s="93"/>
      <c r="CIY647" s="115"/>
      <c r="CIZ647" s="92"/>
      <c r="CJA647" s="93"/>
      <c r="CJB647" s="93"/>
      <c r="CJC647" s="93"/>
      <c r="CJD647" s="93"/>
      <c r="CJE647" s="93"/>
      <c r="CJF647" s="93"/>
      <c r="CJG647" s="115"/>
      <c r="CJH647" s="92"/>
      <c r="CJI647" s="93"/>
      <c r="CJJ647" s="93"/>
      <c r="CJK647" s="93"/>
      <c r="CJL647" s="93"/>
      <c r="CJM647" s="93"/>
      <c r="CJN647" s="93"/>
      <c r="CJO647" s="115"/>
      <c r="CJP647" s="92"/>
      <c r="CJQ647" s="93"/>
      <c r="CJR647" s="93"/>
      <c r="CJS647" s="93"/>
      <c r="CJT647" s="93"/>
      <c r="CJU647" s="93"/>
      <c r="CJV647" s="93"/>
      <c r="CJW647" s="115"/>
      <c r="CJX647" s="92"/>
      <c r="CJY647" s="93"/>
      <c r="CJZ647" s="93"/>
      <c r="CKA647" s="93"/>
      <c r="CKB647" s="93"/>
      <c r="CKC647" s="93"/>
      <c r="CKD647" s="93"/>
      <c r="CKE647" s="115"/>
      <c r="CKF647" s="92"/>
      <c r="CKG647" s="93"/>
      <c r="CKH647" s="93"/>
      <c r="CKI647" s="93"/>
      <c r="CKJ647" s="93"/>
      <c r="CKK647" s="93"/>
      <c r="CKL647" s="93"/>
      <c r="CKM647" s="115"/>
      <c r="CKN647" s="92"/>
      <c r="CKO647" s="93"/>
      <c r="CKP647" s="93"/>
      <c r="CKQ647" s="93"/>
      <c r="CKR647" s="93"/>
      <c r="CKS647" s="93"/>
      <c r="CKT647" s="93"/>
      <c r="CKU647" s="115"/>
      <c r="CKV647" s="92"/>
      <c r="CKW647" s="93"/>
      <c r="CKX647" s="93"/>
      <c r="CKY647" s="93"/>
      <c r="CKZ647" s="93"/>
      <c r="CLA647" s="93"/>
      <c r="CLB647" s="93"/>
      <c r="CLC647" s="115"/>
      <c r="CLD647" s="92"/>
      <c r="CLE647" s="93"/>
      <c r="CLF647" s="93"/>
      <c r="CLG647" s="93"/>
      <c r="CLH647" s="93"/>
      <c r="CLI647" s="93"/>
      <c r="CLJ647" s="93"/>
      <c r="CLK647" s="115"/>
      <c r="CLL647" s="92"/>
      <c r="CLM647" s="93"/>
      <c r="CLN647" s="93"/>
      <c r="CLO647" s="93"/>
      <c r="CLP647" s="93"/>
      <c r="CLQ647" s="93"/>
      <c r="CLR647" s="93"/>
      <c r="CLS647" s="115"/>
      <c r="CLT647" s="92"/>
      <c r="CLU647" s="93"/>
      <c r="CLV647" s="93"/>
      <c r="CLW647" s="93"/>
      <c r="CLX647" s="93"/>
      <c r="CLY647" s="93"/>
      <c r="CLZ647" s="93"/>
      <c r="CMA647" s="115"/>
      <c r="CMB647" s="92"/>
      <c r="CMC647" s="93"/>
      <c r="CMD647" s="93"/>
      <c r="CME647" s="93"/>
      <c r="CMF647" s="93"/>
      <c r="CMG647" s="93"/>
      <c r="CMH647" s="93"/>
      <c r="CMI647" s="115"/>
      <c r="CMJ647" s="92"/>
      <c r="CMK647" s="93"/>
      <c r="CML647" s="93"/>
      <c r="CMM647" s="93"/>
      <c r="CMN647" s="93"/>
      <c r="CMO647" s="93"/>
      <c r="CMP647" s="93"/>
      <c r="CMQ647" s="115"/>
      <c r="CMR647" s="92"/>
      <c r="CMS647" s="93"/>
      <c r="CMT647" s="93"/>
      <c r="CMU647" s="93"/>
      <c r="CMV647" s="93"/>
      <c r="CMW647" s="93"/>
      <c r="CMX647" s="93"/>
      <c r="CMY647" s="115"/>
      <c r="CMZ647" s="92"/>
      <c r="CNA647" s="93"/>
      <c r="CNB647" s="93"/>
      <c r="CNC647" s="93"/>
      <c r="CND647" s="93"/>
      <c r="CNE647" s="93"/>
      <c r="CNF647" s="93"/>
      <c r="CNG647" s="115"/>
      <c r="CNH647" s="92"/>
      <c r="CNI647" s="93"/>
      <c r="CNJ647" s="93"/>
      <c r="CNK647" s="93"/>
      <c r="CNL647" s="93"/>
      <c r="CNM647" s="93"/>
      <c r="CNN647" s="93"/>
      <c r="CNO647" s="115"/>
      <c r="CNP647" s="92"/>
      <c r="CNQ647" s="93"/>
      <c r="CNR647" s="93"/>
      <c r="CNS647" s="93"/>
      <c r="CNT647" s="93"/>
      <c r="CNU647" s="93"/>
      <c r="CNV647" s="93"/>
      <c r="CNW647" s="115"/>
      <c r="CNX647" s="92"/>
      <c r="CNY647" s="93"/>
      <c r="CNZ647" s="93"/>
      <c r="COA647" s="93"/>
      <c r="COB647" s="93"/>
      <c r="COC647" s="93"/>
      <c r="COD647" s="93"/>
      <c r="COE647" s="115"/>
      <c r="COF647" s="92"/>
      <c r="COG647" s="93"/>
      <c r="COH647" s="93"/>
      <c r="COI647" s="93"/>
      <c r="COJ647" s="93"/>
      <c r="COK647" s="93"/>
      <c r="COL647" s="93"/>
      <c r="COM647" s="115"/>
      <c r="CON647" s="92"/>
      <c r="COO647" s="93"/>
      <c r="COP647" s="93"/>
      <c r="COQ647" s="93"/>
      <c r="COR647" s="93"/>
      <c r="COS647" s="93"/>
      <c r="COT647" s="93"/>
      <c r="COU647" s="115"/>
      <c r="COV647" s="92"/>
      <c r="COW647" s="93"/>
      <c r="COX647" s="93"/>
      <c r="COY647" s="93"/>
      <c r="COZ647" s="93"/>
      <c r="CPA647" s="93"/>
      <c r="CPB647" s="93"/>
      <c r="CPC647" s="115"/>
      <c r="CPD647" s="92"/>
      <c r="CPE647" s="93"/>
      <c r="CPF647" s="93"/>
      <c r="CPG647" s="93"/>
      <c r="CPH647" s="93"/>
      <c r="CPI647" s="93"/>
      <c r="CPJ647" s="93"/>
      <c r="CPK647" s="115"/>
      <c r="CPL647" s="92"/>
      <c r="CPM647" s="93"/>
      <c r="CPN647" s="93"/>
      <c r="CPO647" s="93"/>
      <c r="CPP647" s="93"/>
      <c r="CPQ647" s="93"/>
      <c r="CPR647" s="93"/>
      <c r="CPS647" s="115"/>
      <c r="CPT647" s="92"/>
      <c r="CPU647" s="93"/>
      <c r="CPV647" s="93"/>
      <c r="CPW647" s="93"/>
      <c r="CPX647" s="93"/>
      <c r="CPY647" s="93"/>
      <c r="CPZ647" s="93"/>
      <c r="CQA647" s="115"/>
      <c r="CQB647" s="92"/>
      <c r="CQC647" s="93"/>
      <c r="CQD647" s="93"/>
      <c r="CQE647" s="93"/>
      <c r="CQF647" s="93"/>
      <c r="CQG647" s="93"/>
      <c r="CQH647" s="93"/>
      <c r="CQI647" s="115"/>
      <c r="CQJ647" s="92"/>
      <c r="CQK647" s="93"/>
      <c r="CQL647" s="93"/>
      <c r="CQM647" s="93"/>
      <c r="CQN647" s="93"/>
      <c r="CQO647" s="93"/>
      <c r="CQP647" s="93"/>
      <c r="CQQ647" s="115"/>
      <c r="CQR647" s="92"/>
      <c r="CQS647" s="93"/>
      <c r="CQT647" s="93"/>
      <c r="CQU647" s="93"/>
      <c r="CQV647" s="93"/>
      <c r="CQW647" s="93"/>
      <c r="CQX647" s="93"/>
      <c r="CQY647" s="115"/>
      <c r="CQZ647" s="92"/>
      <c r="CRA647" s="93"/>
      <c r="CRB647" s="93"/>
      <c r="CRC647" s="93"/>
      <c r="CRD647" s="93"/>
      <c r="CRE647" s="93"/>
      <c r="CRF647" s="93"/>
      <c r="CRG647" s="115"/>
      <c r="CRH647" s="92"/>
      <c r="CRI647" s="93"/>
      <c r="CRJ647" s="93"/>
      <c r="CRK647" s="93"/>
      <c r="CRL647" s="93"/>
      <c r="CRM647" s="93"/>
      <c r="CRN647" s="93"/>
      <c r="CRO647" s="115"/>
      <c r="CRP647" s="92"/>
      <c r="CRQ647" s="93"/>
      <c r="CRR647" s="93"/>
      <c r="CRS647" s="93"/>
      <c r="CRT647" s="93"/>
      <c r="CRU647" s="93"/>
      <c r="CRV647" s="93"/>
      <c r="CRW647" s="115"/>
      <c r="CRX647" s="92"/>
      <c r="CRY647" s="93"/>
      <c r="CRZ647" s="93"/>
      <c r="CSA647" s="93"/>
      <c r="CSB647" s="93"/>
      <c r="CSC647" s="93"/>
      <c r="CSD647" s="93"/>
      <c r="CSE647" s="115"/>
      <c r="CSF647" s="92"/>
      <c r="CSG647" s="93"/>
      <c r="CSH647" s="93"/>
      <c r="CSI647" s="93"/>
      <c r="CSJ647" s="93"/>
      <c r="CSK647" s="93"/>
      <c r="CSL647" s="93"/>
      <c r="CSM647" s="115"/>
      <c r="CSN647" s="92"/>
      <c r="CSO647" s="93"/>
      <c r="CSP647" s="93"/>
      <c r="CSQ647" s="93"/>
      <c r="CSR647" s="93"/>
      <c r="CSS647" s="93"/>
      <c r="CST647" s="93"/>
      <c r="CSU647" s="115"/>
      <c r="CSV647" s="92"/>
      <c r="CSW647" s="93"/>
      <c r="CSX647" s="93"/>
      <c r="CSY647" s="93"/>
      <c r="CSZ647" s="93"/>
      <c r="CTA647" s="93"/>
      <c r="CTB647" s="93"/>
      <c r="CTC647" s="115"/>
      <c r="CTD647" s="92"/>
      <c r="CTE647" s="93"/>
      <c r="CTF647" s="93"/>
      <c r="CTG647" s="93"/>
      <c r="CTH647" s="93"/>
      <c r="CTI647" s="93"/>
      <c r="CTJ647" s="93"/>
      <c r="CTK647" s="115"/>
      <c r="CTL647" s="92"/>
      <c r="CTM647" s="93"/>
      <c r="CTN647" s="93"/>
      <c r="CTO647" s="93"/>
      <c r="CTP647" s="93"/>
      <c r="CTQ647" s="93"/>
      <c r="CTR647" s="93"/>
      <c r="CTS647" s="115"/>
      <c r="CTT647" s="92"/>
      <c r="CTU647" s="93"/>
      <c r="CTV647" s="93"/>
      <c r="CTW647" s="93"/>
      <c r="CTX647" s="93"/>
      <c r="CTY647" s="93"/>
      <c r="CTZ647" s="93"/>
      <c r="CUA647" s="115"/>
      <c r="CUB647" s="92"/>
      <c r="CUC647" s="93"/>
      <c r="CUD647" s="93"/>
      <c r="CUE647" s="93"/>
      <c r="CUF647" s="93"/>
      <c r="CUG647" s="93"/>
      <c r="CUH647" s="93"/>
      <c r="CUI647" s="115"/>
      <c r="CUJ647" s="92"/>
      <c r="CUK647" s="93"/>
      <c r="CUL647" s="93"/>
      <c r="CUM647" s="93"/>
      <c r="CUN647" s="93"/>
      <c r="CUO647" s="93"/>
      <c r="CUP647" s="93"/>
      <c r="CUQ647" s="115"/>
      <c r="CUR647" s="92"/>
      <c r="CUS647" s="93"/>
      <c r="CUT647" s="93"/>
      <c r="CUU647" s="93"/>
      <c r="CUV647" s="93"/>
      <c r="CUW647" s="93"/>
      <c r="CUX647" s="93"/>
      <c r="CUY647" s="115"/>
      <c r="CUZ647" s="92"/>
      <c r="CVA647" s="93"/>
      <c r="CVB647" s="93"/>
      <c r="CVC647" s="93"/>
      <c r="CVD647" s="93"/>
      <c r="CVE647" s="93"/>
      <c r="CVF647" s="93"/>
      <c r="CVG647" s="115"/>
      <c r="CVH647" s="92"/>
      <c r="CVI647" s="93"/>
      <c r="CVJ647" s="93"/>
      <c r="CVK647" s="93"/>
      <c r="CVL647" s="93"/>
      <c r="CVM647" s="93"/>
      <c r="CVN647" s="93"/>
      <c r="CVO647" s="115"/>
      <c r="CVP647" s="92"/>
      <c r="CVQ647" s="93"/>
      <c r="CVR647" s="93"/>
      <c r="CVS647" s="93"/>
      <c r="CVT647" s="93"/>
      <c r="CVU647" s="93"/>
      <c r="CVV647" s="93"/>
      <c r="CVW647" s="115"/>
      <c r="CVX647" s="92"/>
      <c r="CVY647" s="93"/>
      <c r="CVZ647" s="93"/>
      <c r="CWA647" s="93"/>
      <c r="CWB647" s="93"/>
      <c r="CWC647" s="93"/>
      <c r="CWD647" s="93"/>
      <c r="CWE647" s="115"/>
      <c r="CWF647" s="92"/>
      <c r="CWG647" s="93"/>
      <c r="CWH647" s="93"/>
      <c r="CWI647" s="93"/>
      <c r="CWJ647" s="93"/>
      <c r="CWK647" s="93"/>
      <c r="CWL647" s="93"/>
      <c r="CWM647" s="115"/>
      <c r="CWN647" s="92"/>
      <c r="CWO647" s="93"/>
      <c r="CWP647" s="93"/>
      <c r="CWQ647" s="93"/>
      <c r="CWR647" s="93"/>
      <c r="CWS647" s="93"/>
      <c r="CWT647" s="93"/>
      <c r="CWU647" s="115"/>
      <c r="CWV647" s="92"/>
      <c r="CWW647" s="93"/>
      <c r="CWX647" s="93"/>
      <c r="CWY647" s="93"/>
      <c r="CWZ647" s="93"/>
      <c r="CXA647" s="93"/>
      <c r="CXB647" s="93"/>
      <c r="CXC647" s="115"/>
      <c r="CXD647" s="92"/>
      <c r="CXE647" s="93"/>
      <c r="CXF647" s="93"/>
      <c r="CXG647" s="93"/>
      <c r="CXH647" s="93"/>
      <c r="CXI647" s="93"/>
      <c r="CXJ647" s="93"/>
      <c r="CXK647" s="115"/>
      <c r="CXL647" s="92"/>
      <c r="CXM647" s="93"/>
      <c r="CXN647" s="93"/>
      <c r="CXO647" s="93"/>
      <c r="CXP647" s="93"/>
      <c r="CXQ647" s="93"/>
      <c r="CXR647" s="93"/>
      <c r="CXS647" s="115"/>
      <c r="CXT647" s="92"/>
      <c r="CXU647" s="93"/>
      <c r="CXV647" s="93"/>
      <c r="CXW647" s="93"/>
      <c r="CXX647" s="93"/>
      <c r="CXY647" s="93"/>
      <c r="CXZ647" s="93"/>
      <c r="CYA647" s="115"/>
      <c r="CYB647" s="92"/>
      <c r="CYC647" s="93"/>
      <c r="CYD647" s="93"/>
      <c r="CYE647" s="93"/>
      <c r="CYF647" s="93"/>
      <c r="CYG647" s="93"/>
      <c r="CYH647" s="93"/>
      <c r="CYI647" s="115"/>
      <c r="CYJ647" s="92"/>
      <c r="CYK647" s="93"/>
      <c r="CYL647" s="93"/>
      <c r="CYM647" s="93"/>
      <c r="CYN647" s="93"/>
      <c r="CYO647" s="93"/>
      <c r="CYP647" s="93"/>
      <c r="CYQ647" s="115"/>
      <c r="CYR647" s="92"/>
      <c r="CYS647" s="93"/>
      <c r="CYT647" s="93"/>
      <c r="CYU647" s="93"/>
      <c r="CYV647" s="93"/>
      <c r="CYW647" s="93"/>
      <c r="CYX647" s="93"/>
      <c r="CYY647" s="115"/>
      <c r="CYZ647" s="92"/>
      <c r="CZA647" s="93"/>
      <c r="CZB647" s="93"/>
      <c r="CZC647" s="93"/>
      <c r="CZD647" s="93"/>
      <c r="CZE647" s="93"/>
      <c r="CZF647" s="93"/>
      <c r="CZG647" s="115"/>
      <c r="CZH647" s="92"/>
      <c r="CZI647" s="93"/>
      <c r="CZJ647" s="93"/>
      <c r="CZK647" s="93"/>
      <c r="CZL647" s="93"/>
      <c r="CZM647" s="93"/>
      <c r="CZN647" s="93"/>
      <c r="CZO647" s="115"/>
      <c r="CZP647" s="92"/>
      <c r="CZQ647" s="93"/>
      <c r="CZR647" s="93"/>
      <c r="CZS647" s="93"/>
      <c r="CZT647" s="93"/>
      <c r="CZU647" s="93"/>
      <c r="CZV647" s="93"/>
      <c r="CZW647" s="115"/>
      <c r="CZX647" s="92"/>
      <c r="CZY647" s="93"/>
      <c r="CZZ647" s="93"/>
      <c r="DAA647" s="93"/>
      <c r="DAB647" s="93"/>
      <c r="DAC647" s="93"/>
      <c r="DAD647" s="93"/>
      <c r="DAE647" s="115"/>
      <c r="DAF647" s="92"/>
      <c r="DAG647" s="93"/>
      <c r="DAH647" s="93"/>
      <c r="DAI647" s="93"/>
      <c r="DAJ647" s="93"/>
      <c r="DAK647" s="93"/>
      <c r="DAL647" s="93"/>
      <c r="DAM647" s="115"/>
      <c r="DAN647" s="92"/>
      <c r="DAO647" s="93"/>
      <c r="DAP647" s="93"/>
      <c r="DAQ647" s="93"/>
      <c r="DAR647" s="93"/>
      <c r="DAS647" s="93"/>
      <c r="DAT647" s="93"/>
      <c r="DAU647" s="115"/>
      <c r="DAV647" s="92"/>
      <c r="DAW647" s="93"/>
      <c r="DAX647" s="93"/>
      <c r="DAY647" s="93"/>
      <c r="DAZ647" s="93"/>
      <c r="DBA647" s="93"/>
      <c r="DBB647" s="93"/>
      <c r="DBC647" s="115"/>
      <c r="DBD647" s="92"/>
      <c r="DBE647" s="93"/>
      <c r="DBF647" s="93"/>
      <c r="DBG647" s="93"/>
      <c r="DBH647" s="93"/>
      <c r="DBI647" s="93"/>
      <c r="DBJ647" s="93"/>
      <c r="DBK647" s="115"/>
      <c r="DBL647" s="92"/>
      <c r="DBM647" s="93"/>
      <c r="DBN647" s="93"/>
      <c r="DBO647" s="93"/>
      <c r="DBP647" s="93"/>
      <c r="DBQ647" s="93"/>
      <c r="DBR647" s="93"/>
      <c r="DBS647" s="115"/>
      <c r="DBT647" s="92"/>
      <c r="DBU647" s="93"/>
      <c r="DBV647" s="93"/>
      <c r="DBW647" s="93"/>
      <c r="DBX647" s="93"/>
      <c r="DBY647" s="93"/>
      <c r="DBZ647" s="93"/>
      <c r="DCA647" s="115"/>
      <c r="DCB647" s="92"/>
      <c r="DCC647" s="93"/>
      <c r="DCD647" s="93"/>
      <c r="DCE647" s="93"/>
      <c r="DCF647" s="93"/>
      <c r="DCG647" s="93"/>
      <c r="DCH647" s="93"/>
      <c r="DCI647" s="115"/>
      <c r="DCJ647" s="92"/>
      <c r="DCK647" s="93"/>
      <c r="DCL647" s="93"/>
      <c r="DCM647" s="93"/>
      <c r="DCN647" s="93"/>
      <c r="DCO647" s="93"/>
      <c r="DCP647" s="93"/>
      <c r="DCQ647" s="115"/>
      <c r="DCR647" s="92"/>
      <c r="DCS647" s="93"/>
      <c r="DCT647" s="93"/>
      <c r="DCU647" s="93"/>
      <c r="DCV647" s="93"/>
      <c r="DCW647" s="93"/>
      <c r="DCX647" s="93"/>
      <c r="DCY647" s="115"/>
      <c r="DCZ647" s="92"/>
      <c r="DDA647" s="93"/>
      <c r="DDB647" s="93"/>
      <c r="DDC647" s="93"/>
      <c r="DDD647" s="93"/>
      <c r="DDE647" s="93"/>
      <c r="DDF647" s="93"/>
      <c r="DDG647" s="115"/>
      <c r="DDH647" s="92"/>
      <c r="DDI647" s="93"/>
      <c r="DDJ647" s="93"/>
      <c r="DDK647" s="93"/>
      <c r="DDL647" s="93"/>
      <c r="DDM647" s="93"/>
      <c r="DDN647" s="93"/>
      <c r="DDO647" s="115"/>
      <c r="DDP647" s="92"/>
      <c r="DDQ647" s="93"/>
      <c r="DDR647" s="93"/>
      <c r="DDS647" s="93"/>
      <c r="DDT647" s="93"/>
      <c r="DDU647" s="93"/>
      <c r="DDV647" s="93"/>
      <c r="DDW647" s="115"/>
      <c r="DDX647" s="92"/>
      <c r="DDY647" s="93"/>
      <c r="DDZ647" s="93"/>
      <c r="DEA647" s="93"/>
      <c r="DEB647" s="93"/>
      <c r="DEC647" s="93"/>
      <c r="DED647" s="93"/>
      <c r="DEE647" s="115"/>
      <c r="DEF647" s="92"/>
      <c r="DEG647" s="93"/>
      <c r="DEH647" s="93"/>
      <c r="DEI647" s="93"/>
      <c r="DEJ647" s="93"/>
      <c r="DEK647" s="93"/>
      <c r="DEL647" s="93"/>
      <c r="DEM647" s="115"/>
      <c r="DEN647" s="92"/>
      <c r="DEO647" s="93"/>
      <c r="DEP647" s="93"/>
      <c r="DEQ647" s="93"/>
      <c r="DER647" s="93"/>
      <c r="DES647" s="93"/>
      <c r="DET647" s="93"/>
      <c r="DEU647" s="115"/>
      <c r="DEV647" s="92"/>
      <c r="DEW647" s="93"/>
      <c r="DEX647" s="93"/>
      <c r="DEY647" s="93"/>
      <c r="DEZ647" s="93"/>
      <c r="DFA647" s="93"/>
      <c r="DFB647" s="93"/>
      <c r="DFC647" s="115"/>
      <c r="DFD647" s="92"/>
      <c r="DFE647" s="93"/>
      <c r="DFF647" s="93"/>
      <c r="DFG647" s="93"/>
      <c r="DFH647" s="93"/>
      <c r="DFI647" s="93"/>
      <c r="DFJ647" s="93"/>
      <c r="DFK647" s="115"/>
      <c r="DFL647" s="92"/>
      <c r="DFM647" s="93"/>
      <c r="DFN647" s="93"/>
      <c r="DFO647" s="93"/>
      <c r="DFP647" s="93"/>
      <c r="DFQ647" s="93"/>
      <c r="DFR647" s="93"/>
      <c r="DFS647" s="115"/>
      <c r="DFT647" s="92"/>
      <c r="DFU647" s="93"/>
      <c r="DFV647" s="93"/>
      <c r="DFW647" s="93"/>
      <c r="DFX647" s="93"/>
      <c r="DFY647" s="93"/>
      <c r="DFZ647" s="93"/>
      <c r="DGA647" s="115"/>
      <c r="DGB647" s="92"/>
      <c r="DGC647" s="93"/>
      <c r="DGD647" s="93"/>
      <c r="DGE647" s="93"/>
      <c r="DGF647" s="93"/>
      <c r="DGG647" s="93"/>
      <c r="DGH647" s="93"/>
      <c r="DGI647" s="115"/>
      <c r="DGJ647" s="92"/>
      <c r="DGK647" s="93"/>
      <c r="DGL647" s="93"/>
      <c r="DGM647" s="93"/>
      <c r="DGN647" s="93"/>
      <c r="DGO647" s="93"/>
      <c r="DGP647" s="93"/>
      <c r="DGQ647" s="115"/>
      <c r="DGR647" s="92"/>
      <c r="DGS647" s="93"/>
      <c r="DGT647" s="93"/>
      <c r="DGU647" s="93"/>
      <c r="DGV647" s="93"/>
      <c r="DGW647" s="93"/>
      <c r="DGX647" s="93"/>
      <c r="DGY647" s="115"/>
      <c r="DGZ647" s="92"/>
      <c r="DHA647" s="93"/>
      <c r="DHB647" s="93"/>
      <c r="DHC647" s="93"/>
      <c r="DHD647" s="93"/>
      <c r="DHE647" s="93"/>
      <c r="DHF647" s="93"/>
      <c r="DHG647" s="115"/>
      <c r="DHH647" s="92"/>
      <c r="DHI647" s="93"/>
      <c r="DHJ647" s="93"/>
      <c r="DHK647" s="93"/>
      <c r="DHL647" s="93"/>
      <c r="DHM647" s="93"/>
      <c r="DHN647" s="93"/>
      <c r="DHO647" s="115"/>
      <c r="DHP647" s="92"/>
      <c r="DHQ647" s="93"/>
      <c r="DHR647" s="93"/>
      <c r="DHS647" s="93"/>
      <c r="DHT647" s="93"/>
      <c r="DHU647" s="93"/>
      <c r="DHV647" s="93"/>
      <c r="DHW647" s="115"/>
      <c r="DHX647" s="92"/>
      <c r="DHY647" s="93"/>
      <c r="DHZ647" s="93"/>
      <c r="DIA647" s="93"/>
      <c r="DIB647" s="93"/>
      <c r="DIC647" s="93"/>
      <c r="DID647" s="93"/>
      <c r="DIE647" s="115"/>
      <c r="DIF647" s="92"/>
      <c r="DIG647" s="93"/>
      <c r="DIH647" s="93"/>
      <c r="DII647" s="93"/>
      <c r="DIJ647" s="93"/>
      <c r="DIK647" s="93"/>
      <c r="DIL647" s="93"/>
      <c r="DIM647" s="115"/>
      <c r="DIN647" s="92"/>
      <c r="DIO647" s="93"/>
      <c r="DIP647" s="93"/>
      <c r="DIQ647" s="93"/>
      <c r="DIR647" s="93"/>
      <c r="DIS647" s="93"/>
      <c r="DIT647" s="93"/>
      <c r="DIU647" s="115"/>
      <c r="DIV647" s="92"/>
      <c r="DIW647" s="93"/>
      <c r="DIX647" s="93"/>
      <c r="DIY647" s="93"/>
      <c r="DIZ647" s="93"/>
      <c r="DJA647" s="93"/>
      <c r="DJB647" s="93"/>
      <c r="DJC647" s="115"/>
      <c r="DJD647" s="92"/>
      <c r="DJE647" s="93"/>
      <c r="DJF647" s="93"/>
      <c r="DJG647" s="93"/>
      <c r="DJH647" s="93"/>
      <c r="DJI647" s="93"/>
      <c r="DJJ647" s="93"/>
      <c r="DJK647" s="115"/>
      <c r="DJL647" s="92"/>
      <c r="DJM647" s="93"/>
      <c r="DJN647" s="93"/>
      <c r="DJO647" s="93"/>
      <c r="DJP647" s="93"/>
      <c r="DJQ647" s="93"/>
      <c r="DJR647" s="93"/>
      <c r="DJS647" s="115"/>
      <c r="DJT647" s="92"/>
      <c r="DJU647" s="93"/>
      <c r="DJV647" s="93"/>
      <c r="DJW647" s="93"/>
      <c r="DJX647" s="93"/>
      <c r="DJY647" s="93"/>
      <c r="DJZ647" s="93"/>
      <c r="DKA647" s="115"/>
      <c r="DKB647" s="92"/>
      <c r="DKC647" s="93"/>
      <c r="DKD647" s="93"/>
      <c r="DKE647" s="93"/>
      <c r="DKF647" s="93"/>
      <c r="DKG647" s="93"/>
      <c r="DKH647" s="93"/>
      <c r="DKI647" s="115"/>
      <c r="DKJ647" s="92"/>
      <c r="DKK647" s="93"/>
      <c r="DKL647" s="93"/>
      <c r="DKM647" s="93"/>
      <c r="DKN647" s="93"/>
      <c r="DKO647" s="93"/>
      <c r="DKP647" s="93"/>
      <c r="DKQ647" s="115"/>
      <c r="DKR647" s="92"/>
      <c r="DKS647" s="93"/>
      <c r="DKT647" s="93"/>
      <c r="DKU647" s="93"/>
      <c r="DKV647" s="93"/>
      <c r="DKW647" s="93"/>
      <c r="DKX647" s="93"/>
      <c r="DKY647" s="115"/>
      <c r="DKZ647" s="92"/>
      <c r="DLA647" s="93"/>
      <c r="DLB647" s="93"/>
      <c r="DLC647" s="93"/>
      <c r="DLD647" s="93"/>
      <c r="DLE647" s="93"/>
      <c r="DLF647" s="93"/>
      <c r="DLG647" s="115"/>
      <c r="DLH647" s="92"/>
      <c r="DLI647" s="93"/>
      <c r="DLJ647" s="93"/>
      <c r="DLK647" s="93"/>
      <c r="DLL647" s="93"/>
      <c r="DLM647" s="93"/>
      <c r="DLN647" s="93"/>
      <c r="DLO647" s="115"/>
      <c r="DLP647" s="92"/>
      <c r="DLQ647" s="93"/>
      <c r="DLR647" s="93"/>
      <c r="DLS647" s="93"/>
      <c r="DLT647" s="93"/>
      <c r="DLU647" s="93"/>
      <c r="DLV647" s="93"/>
      <c r="DLW647" s="115"/>
      <c r="DLX647" s="92"/>
      <c r="DLY647" s="93"/>
      <c r="DLZ647" s="93"/>
      <c r="DMA647" s="93"/>
      <c r="DMB647" s="93"/>
      <c r="DMC647" s="93"/>
      <c r="DMD647" s="93"/>
      <c r="DME647" s="115"/>
      <c r="DMF647" s="92"/>
      <c r="DMG647" s="93"/>
      <c r="DMH647" s="93"/>
      <c r="DMI647" s="93"/>
      <c r="DMJ647" s="93"/>
      <c r="DMK647" s="93"/>
      <c r="DML647" s="93"/>
      <c r="DMM647" s="115"/>
      <c r="DMN647" s="92"/>
      <c r="DMO647" s="93"/>
      <c r="DMP647" s="93"/>
      <c r="DMQ647" s="93"/>
      <c r="DMR647" s="93"/>
      <c r="DMS647" s="93"/>
      <c r="DMT647" s="93"/>
      <c r="DMU647" s="115"/>
      <c r="DMV647" s="92"/>
      <c r="DMW647" s="93"/>
      <c r="DMX647" s="93"/>
      <c r="DMY647" s="93"/>
      <c r="DMZ647" s="93"/>
      <c r="DNA647" s="93"/>
      <c r="DNB647" s="93"/>
      <c r="DNC647" s="115"/>
      <c r="DND647" s="92"/>
      <c r="DNE647" s="93"/>
      <c r="DNF647" s="93"/>
      <c r="DNG647" s="93"/>
      <c r="DNH647" s="93"/>
      <c r="DNI647" s="93"/>
      <c r="DNJ647" s="93"/>
      <c r="DNK647" s="115"/>
      <c r="DNL647" s="92"/>
      <c r="DNM647" s="93"/>
      <c r="DNN647" s="93"/>
      <c r="DNO647" s="93"/>
      <c r="DNP647" s="93"/>
      <c r="DNQ647" s="93"/>
      <c r="DNR647" s="93"/>
      <c r="DNS647" s="115"/>
      <c r="DNT647" s="92"/>
      <c r="DNU647" s="93"/>
      <c r="DNV647" s="93"/>
      <c r="DNW647" s="93"/>
      <c r="DNX647" s="93"/>
      <c r="DNY647" s="93"/>
      <c r="DNZ647" s="93"/>
      <c r="DOA647" s="115"/>
      <c r="DOB647" s="92"/>
      <c r="DOC647" s="93"/>
      <c r="DOD647" s="93"/>
      <c r="DOE647" s="93"/>
      <c r="DOF647" s="93"/>
      <c r="DOG647" s="93"/>
      <c r="DOH647" s="93"/>
      <c r="DOI647" s="115"/>
      <c r="DOJ647" s="92"/>
      <c r="DOK647" s="93"/>
      <c r="DOL647" s="93"/>
      <c r="DOM647" s="93"/>
      <c r="DON647" s="93"/>
      <c r="DOO647" s="93"/>
      <c r="DOP647" s="93"/>
      <c r="DOQ647" s="115"/>
      <c r="DOR647" s="92"/>
      <c r="DOS647" s="93"/>
      <c r="DOT647" s="93"/>
      <c r="DOU647" s="93"/>
      <c r="DOV647" s="93"/>
      <c r="DOW647" s="93"/>
      <c r="DOX647" s="93"/>
      <c r="DOY647" s="115"/>
      <c r="DOZ647" s="92"/>
      <c r="DPA647" s="93"/>
      <c r="DPB647" s="93"/>
      <c r="DPC647" s="93"/>
      <c r="DPD647" s="93"/>
      <c r="DPE647" s="93"/>
      <c r="DPF647" s="93"/>
      <c r="DPG647" s="115"/>
      <c r="DPH647" s="92"/>
      <c r="DPI647" s="93"/>
      <c r="DPJ647" s="93"/>
      <c r="DPK647" s="93"/>
      <c r="DPL647" s="93"/>
      <c r="DPM647" s="93"/>
      <c r="DPN647" s="93"/>
      <c r="DPO647" s="115"/>
      <c r="DPP647" s="92"/>
      <c r="DPQ647" s="93"/>
      <c r="DPR647" s="93"/>
      <c r="DPS647" s="93"/>
      <c r="DPT647" s="93"/>
      <c r="DPU647" s="93"/>
      <c r="DPV647" s="93"/>
      <c r="DPW647" s="115"/>
      <c r="DPX647" s="92"/>
      <c r="DPY647" s="93"/>
      <c r="DPZ647" s="93"/>
      <c r="DQA647" s="93"/>
      <c r="DQB647" s="93"/>
      <c r="DQC647" s="93"/>
      <c r="DQD647" s="93"/>
      <c r="DQE647" s="115"/>
      <c r="DQF647" s="92"/>
      <c r="DQG647" s="93"/>
      <c r="DQH647" s="93"/>
      <c r="DQI647" s="93"/>
      <c r="DQJ647" s="93"/>
      <c r="DQK647" s="93"/>
      <c r="DQL647" s="93"/>
      <c r="DQM647" s="115"/>
      <c r="DQN647" s="92"/>
      <c r="DQO647" s="93"/>
      <c r="DQP647" s="93"/>
      <c r="DQQ647" s="93"/>
      <c r="DQR647" s="93"/>
      <c r="DQS647" s="93"/>
      <c r="DQT647" s="93"/>
      <c r="DQU647" s="115"/>
      <c r="DQV647" s="92"/>
      <c r="DQW647" s="93"/>
      <c r="DQX647" s="93"/>
      <c r="DQY647" s="93"/>
      <c r="DQZ647" s="93"/>
      <c r="DRA647" s="93"/>
      <c r="DRB647" s="93"/>
      <c r="DRC647" s="115"/>
      <c r="DRD647" s="92"/>
      <c r="DRE647" s="93"/>
      <c r="DRF647" s="93"/>
      <c r="DRG647" s="93"/>
      <c r="DRH647" s="93"/>
      <c r="DRI647" s="93"/>
      <c r="DRJ647" s="93"/>
      <c r="DRK647" s="115"/>
      <c r="DRL647" s="92"/>
      <c r="DRM647" s="93"/>
      <c r="DRN647" s="93"/>
      <c r="DRO647" s="93"/>
      <c r="DRP647" s="93"/>
      <c r="DRQ647" s="93"/>
      <c r="DRR647" s="93"/>
      <c r="DRS647" s="115"/>
      <c r="DRT647" s="92"/>
      <c r="DRU647" s="93"/>
      <c r="DRV647" s="93"/>
      <c r="DRW647" s="93"/>
      <c r="DRX647" s="93"/>
      <c r="DRY647" s="93"/>
      <c r="DRZ647" s="93"/>
      <c r="DSA647" s="115"/>
      <c r="DSB647" s="92"/>
      <c r="DSC647" s="93"/>
      <c r="DSD647" s="93"/>
      <c r="DSE647" s="93"/>
      <c r="DSF647" s="93"/>
      <c r="DSG647" s="93"/>
      <c r="DSH647" s="93"/>
      <c r="DSI647" s="115"/>
      <c r="DSJ647" s="92"/>
      <c r="DSK647" s="93"/>
      <c r="DSL647" s="93"/>
      <c r="DSM647" s="93"/>
      <c r="DSN647" s="93"/>
      <c r="DSO647" s="93"/>
      <c r="DSP647" s="93"/>
      <c r="DSQ647" s="115"/>
      <c r="DSR647" s="92"/>
      <c r="DSS647" s="93"/>
      <c r="DST647" s="93"/>
      <c r="DSU647" s="93"/>
      <c r="DSV647" s="93"/>
      <c r="DSW647" s="93"/>
      <c r="DSX647" s="93"/>
      <c r="DSY647" s="115"/>
      <c r="DSZ647" s="92"/>
      <c r="DTA647" s="93"/>
      <c r="DTB647" s="93"/>
      <c r="DTC647" s="93"/>
      <c r="DTD647" s="93"/>
      <c r="DTE647" s="93"/>
      <c r="DTF647" s="93"/>
      <c r="DTG647" s="115"/>
      <c r="DTH647" s="92"/>
      <c r="DTI647" s="93"/>
      <c r="DTJ647" s="93"/>
      <c r="DTK647" s="93"/>
      <c r="DTL647" s="93"/>
      <c r="DTM647" s="93"/>
      <c r="DTN647" s="93"/>
      <c r="DTO647" s="115"/>
      <c r="DTP647" s="92"/>
      <c r="DTQ647" s="93"/>
      <c r="DTR647" s="93"/>
      <c r="DTS647" s="93"/>
      <c r="DTT647" s="93"/>
      <c r="DTU647" s="93"/>
      <c r="DTV647" s="93"/>
      <c r="DTW647" s="115"/>
      <c r="DTX647" s="92"/>
      <c r="DTY647" s="93"/>
      <c r="DTZ647" s="93"/>
      <c r="DUA647" s="93"/>
      <c r="DUB647" s="93"/>
      <c r="DUC647" s="93"/>
      <c r="DUD647" s="93"/>
      <c r="DUE647" s="115"/>
      <c r="DUF647" s="92"/>
      <c r="DUG647" s="93"/>
      <c r="DUH647" s="93"/>
      <c r="DUI647" s="93"/>
      <c r="DUJ647" s="93"/>
      <c r="DUK647" s="93"/>
      <c r="DUL647" s="93"/>
      <c r="DUM647" s="115"/>
      <c r="DUN647" s="92"/>
      <c r="DUO647" s="93"/>
      <c r="DUP647" s="93"/>
      <c r="DUQ647" s="93"/>
      <c r="DUR647" s="93"/>
      <c r="DUS647" s="93"/>
      <c r="DUT647" s="93"/>
      <c r="DUU647" s="115"/>
      <c r="DUV647" s="92"/>
      <c r="DUW647" s="93"/>
      <c r="DUX647" s="93"/>
      <c r="DUY647" s="93"/>
      <c r="DUZ647" s="93"/>
      <c r="DVA647" s="93"/>
      <c r="DVB647" s="93"/>
      <c r="DVC647" s="115"/>
      <c r="DVD647" s="92"/>
      <c r="DVE647" s="93"/>
      <c r="DVF647" s="93"/>
      <c r="DVG647" s="93"/>
      <c r="DVH647" s="93"/>
      <c r="DVI647" s="93"/>
      <c r="DVJ647" s="93"/>
      <c r="DVK647" s="115"/>
      <c r="DVL647" s="92"/>
      <c r="DVM647" s="93"/>
      <c r="DVN647" s="93"/>
      <c r="DVO647" s="93"/>
      <c r="DVP647" s="93"/>
      <c r="DVQ647" s="93"/>
      <c r="DVR647" s="93"/>
      <c r="DVS647" s="115"/>
      <c r="DVT647" s="92"/>
      <c r="DVU647" s="93"/>
      <c r="DVV647" s="93"/>
      <c r="DVW647" s="93"/>
      <c r="DVX647" s="93"/>
      <c r="DVY647" s="93"/>
      <c r="DVZ647" s="93"/>
      <c r="DWA647" s="115"/>
      <c r="DWB647" s="92"/>
      <c r="DWC647" s="93"/>
      <c r="DWD647" s="93"/>
      <c r="DWE647" s="93"/>
      <c r="DWF647" s="93"/>
      <c r="DWG647" s="93"/>
      <c r="DWH647" s="93"/>
      <c r="DWI647" s="115"/>
      <c r="DWJ647" s="92"/>
      <c r="DWK647" s="93"/>
      <c r="DWL647" s="93"/>
      <c r="DWM647" s="93"/>
      <c r="DWN647" s="93"/>
      <c r="DWO647" s="93"/>
      <c r="DWP647" s="93"/>
      <c r="DWQ647" s="115"/>
      <c r="DWR647" s="92"/>
      <c r="DWS647" s="93"/>
      <c r="DWT647" s="93"/>
      <c r="DWU647" s="93"/>
      <c r="DWV647" s="93"/>
      <c r="DWW647" s="93"/>
      <c r="DWX647" s="93"/>
      <c r="DWY647" s="115"/>
      <c r="DWZ647" s="92"/>
      <c r="DXA647" s="93"/>
      <c r="DXB647" s="93"/>
      <c r="DXC647" s="93"/>
      <c r="DXD647" s="93"/>
      <c r="DXE647" s="93"/>
      <c r="DXF647" s="93"/>
      <c r="DXG647" s="115"/>
      <c r="DXH647" s="92"/>
      <c r="DXI647" s="93"/>
      <c r="DXJ647" s="93"/>
      <c r="DXK647" s="93"/>
      <c r="DXL647" s="93"/>
      <c r="DXM647" s="93"/>
      <c r="DXN647" s="93"/>
      <c r="DXO647" s="115"/>
      <c r="DXP647" s="92"/>
      <c r="DXQ647" s="93"/>
      <c r="DXR647" s="93"/>
      <c r="DXS647" s="93"/>
      <c r="DXT647" s="93"/>
      <c r="DXU647" s="93"/>
      <c r="DXV647" s="93"/>
      <c r="DXW647" s="115"/>
      <c r="DXX647" s="92"/>
      <c r="DXY647" s="93"/>
      <c r="DXZ647" s="93"/>
      <c r="DYA647" s="93"/>
      <c r="DYB647" s="93"/>
      <c r="DYC647" s="93"/>
      <c r="DYD647" s="93"/>
      <c r="DYE647" s="115"/>
      <c r="DYF647" s="92"/>
      <c r="DYG647" s="93"/>
      <c r="DYH647" s="93"/>
      <c r="DYI647" s="93"/>
      <c r="DYJ647" s="93"/>
      <c r="DYK647" s="93"/>
      <c r="DYL647" s="93"/>
      <c r="DYM647" s="115"/>
      <c r="DYN647" s="92"/>
      <c r="DYO647" s="93"/>
      <c r="DYP647" s="93"/>
      <c r="DYQ647" s="93"/>
      <c r="DYR647" s="93"/>
      <c r="DYS647" s="93"/>
      <c r="DYT647" s="93"/>
      <c r="DYU647" s="115"/>
      <c r="DYV647" s="92"/>
      <c r="DYW647" s="93"/>
      <c r="DYX647" s="93"/>
      <c r="DYY647" s="93"/>
      <c r="DYZ647" s="93"/>
      <c r="DZA647" s="93"/>
      <c r="DZB647" s="93"/>
      <c r="DZC647" s="115"/>
      <c r="DZD647" s="92"/>
      <c r="DZE647" s="93"/>
      <c r="DZF647" s="93"/>
      <c r="DZG647" s="93"/>
      <c r="DZH647" s="93"/>
      <c r="DZI647" s="93"/>
      <c r="DZJ647" s="93"/>
      <c r="DZK647" s="115"/>
      <c r="DZL647" s="92"/>
      <c r="DZM647" s="93"/>
      <c r="DZN647" s="93"/>
      <c r="DZO647" s="93"/>
      <c r="DZP647" s="93"/>
      <c r="DZQ647" s="93"/>
      <c r="DZR647" s="93"/>
      <c r="DZS647" s="115"/>
      <c r="DZT647" s="92"/>
      <c r="DZU647" s="93"/>
      <c r="DZV647" s="93"/>
      <c r="DZW647" s="93"/>
      <c r="DZX647" s="93"/>
      <c r="DZY647" s="93"/>
      <c r="DZZ647" s="93"/>
      <c r="EAA647" s="115"/>
      <c r="EAB647" s="92"/>
      <c r="EAC647" s="93"/>
      <c r="EAD647" s="93"/>
      <c r="EAE647" s="93"/>
      <c r="EAF647" s="93"/>
      <c r="EAG647" s="93"/>
      <c r="EAH647" s="93"/>
      <c r="EAI647" s="115"/>
      <c r="EAJ647" s="92"/>
      <c r="EAK647" s="93"/>
      <c r="EAL647" s="93"/>
      <c r="EAM647" s="93"/>
      <c r="EAN647" s="93"/>
      <c r="EAO647" s="93"/>
      <c r="EAP647" s="93"/>
      <c r="EAQ647" s="115"/>
      <c r="EAR647" s="92"/>
      <c r="EAS647" s="93"/>
      <c r="EAT647" s="93"/>
      <c r="EAU647" s="93"/>
      <c r="EAV647" s="93"/>
      <c r="EAW647" s="93"/>
      <c r="EAX647" s="93"/>
      <c r="EAY647" s="115"/>
      <c r="EAZ647" s="92"/>
      <c r="EBA647" s="93"/>
      <c r="EBB647" s="93"/>
      <c r="EBC647" s="93"/>
      <c r="EBD647" s="93"/>
      <c r="EBE647" s="93"/>
      <c r="EBF647" s="93"/>
      <c r="EBG647" s="115"/>
      <c r="EBH647" s="92"/>
      <c r="EBI647" s="93"/>
      <c r="EBJ647" s="93"/>
      <c r="EBK647" s="93"/>
      <c r="EBL647" s="93"/>
      <c r="EBM647" s="93"/>
      <c r="EBN647" s="93"/>
      <c r="EBO647" s="115"/>
      <c r="EBP647" s="92"/>
      <c r="EBQ647" s="93"/>
      <c r="EBR647" s="93"/>
      <c r="EBS647" s="93"/>
      <c r="EBT647" s="93"/>
      <c r="EBU647" s="93"/>
      <c r="EBV647" s="93"/>
      <c r="EBW647" s="115"/>
      <c r="EBX647" s="92"/>
      <c r="EBY647" s="93"/>
      <c r="EBZ647" s="93"/>
      <c r="ECA647" s="93"/>
      <c r="ECB647" s="93"/>
      <c r="ECC647" s="93"/>
      <c r="ECD647" s="93"/>
      <c r="ECE647" s="115"/>
      <c r="ECF647" s="92"/>
      <c r="ECG647" s="93"/>
      <c r="ECH647" s="93"/>
      <c r="ECI647" s="93"/>
      <c r="ECJ647" s="93"/>
      <c r="ECK647" s="93"/>
      <c r="ECL647" s="93"/>
      <c r="ECM647" s="115"/>
      <c r="ECN647" s="92"/>
      <c r="ECO647" s="93"/>
      <c r="ECP647" s="93"/>
      <c r="ECQ647" s="93"/>
      <c r="ECR647" s="93"/>
      <c r="ECS647" s="93"/>
      <c r="ECT647" s="93"/>
      <c r="ECU647" s="115"/>
      <c r="ECV647" s="92"/>
      <c r="ECW647" s="93"/>
      <c r="ECX647" s="93"/>
      <c r="ECY647" s="93"/>
      <c r="ECZ647" s="93"/>
      <c r="EDA647" s="93"/>
      <c r="EDB647" s="93"/>
      <c r="EDC647" s="115"/>
      <c r="EDD647" s="92"/>
      <c r="EDE647" s="93"/>
      <c r="EDF647" s="93"/>
      <c r="EDG647" s="93"/>
      <c r="EDH647" s="93"/>
      <c r="EDI647" s="93"/>
      <c r="EDJ647" s="93"/>
      <c r="EDK647" s="115"/>
      <c r="EDL647" s="92"/>
      <c r="EDM647" s="93"/>
      <c r="EDN647" s="93"/>
      <c r="EDO647" s="93"/>
      <c r="EDP647" s="93"/>
      <c r="EDQ647" s="93"/>
      <c r="EDR647" s="93"/>
      <c r="EDS647" s="115"/>
      <c r="EDT647" s="92"/>
      <c r="EDU647" s="93"/>
      <c r="EDV647" s="93"/>
      <c r="EDW647" s="93"/>
      <c r="EDX647" s="93"/>
      <c r="EDY647" s="93"/>
      <c r="EDZ647" s="93"/>
      <c r="EEA647" s="115"/>
      <c r="EEB647" s="92"/>
      <c r="EEC647" s="93"/>
      <c r="EED647" s="93"/>
      <c r="EEE647" s="93"/>
      <c r="EEF647" s="93"/>
      <c r="EEG647" s="93"/>
      <c r="EEH647" s="93"/>
      <c r="EEI647" s="115"/>
      <c r="EEJ647" s="92"/>
      <c r="EEK647" s="93"/>
      <c r="EEL647" s="93"/>
      <c r="EEM647" s="93"/>
      <c r="EEN647" s="93"/>
      <c r="EEO647" s="93"/>
      <c r="EEP647" s="93"/>
      <c r="EEQ647" s="115"/>
      <c r="EER647" s="92"/>
      <c r="EES647" s="93"/>
      <c r="EET647" s="93"/>
      <c r="EEU647" s="93"/>
      <c r="EEV647" s="93"/>
      <c r="EEW647" s="93"/>
      <c r="EEX647" s="93"/>
      <c r="EEY647" s="115"/>
      <c r="EEZ647" s="92"/>
      <c r="EFA647" s="93"/>
      <c r="EFB647" s="93"/>
      <c r="EFC647" s="93"/>
      <c r="EFD647" s="93"/>
      <c r="EFE647" s="93"/>
      <c r="EFF647" s="93"/>
      <c r="EFG647" s="115"/>
      <c r="EFH647" s="92"/>
      <c r="EFI647" s="93"/>
      <c r="EFJ647" s="93"/>
      <c r="EFK647" s="93"/>
      <c r="EFL647" s="93"/>
      <c r="EFM647" s="93"/>
      <c r="EFN647" s="93"/>
      <c r="EFO647" s="115"/>
      <c r="EFP647" s="92"/>
      <c r="EFQ647" s="93"/>
      <c r="EFR647" s="93"/>
      <c r="EFS647" s="93"/>
      <c r="EFT647" s="93"/>
      <c r="EFU647" s="93"/>
      <c r="EFV647" s="93"/>
      <c r="EFW647" s="115"/>
      <c r="EFX647" s="92"/>
      <c r="EFY647" s="93"/>
      <c r="EFZ647" s="93"/>
      <c r="EGA647" s="93"/>
      <c r="EGB647" s="93"/>
      <c r="EGC647" s="93"/>
      <c r="EGD647" s="93"/>
      <c r="EGE647" s="115"/>
      <c r="EGF647" s="92"/>
      <c r="EGG647" s="93"/>
      <c r="EGH647" s="93"/>
      <c r="EGI647" s="93"/>
      <c r="EGJ647" s="93"/>
      <c r="EGK647" s="93"/>
      <c r="EGL647" s="93"/>
      <c r="EGM647" s="115"/>
      <c r="EGN647" s="92"/>
      <c r="EGO647" s="93"/>
      <c r="EGP647" s="93"/>
      <c r="EGQ647" s="93"/>
      <c r="EGR647" s="93"/>
      <c r="EGS647" s="93"/>
      <c r="EGT647" s="93"/>
      <c r="EGU647" s="115"/>
      <c r="EGV647" s="92"/>
      <c r="EGW647" s="93"/>
      <c r="EGX647" s="93"/>
      <c r="EGY647" s="93"/>
      <c r="EGZ647" s="93"/>
      <c r="EHA647" s="93"/>
      <c r="EHB647" s="93"/>
      <c r="EHC647" s="115"/>
      <c r="EHD647" s="92"/>
      <c r="EHE647" s="93"/>
      <c r="EHF647" s="93"/>
      <c r="EHG647" s="93"/>
      <c r="EHH647" s="93"/>
      <c r="EHI647" s="93"/>
      <c r="EHJ647" s="93"/>
      <c r="EHK647" s="115"/>
      <c r="EHL647" s="92"/>
      <c r="EHM647" s="93"/>
      <c r="EHN647" s="93"/>
      <c r="EHO647" s="93"/>
      <c r="EHP647" s="93"/>
      <c r="EHQ647" s="93"/>
      <c r="EHR647" s="93"/>
      <c r="EHS647" s="115"/>
      <c r="EHT647" s="92"/>
      <c r="EHU647" s="93"/>
      <c r="EHV647" s="93"/>
      <c r="EHW647" s="93"/>
      <c r="EHX647" s="93"/>
      <c r="EHY647" s="93"/>
      <c r="EHZ647" s="93"/>
      <c r="EIA647" s="115"/>
      <c r="EIB647" s="92"/>
      <c r="EIC647" s="93"/>
      <c r="EID647" s="93"/>
      <c r="EIE647" s="93"/>
      <c r="EIF647" s="93"/>
      <c r="EIG647" s="93"/>
      <c r="EIH647" s="93"/>
      <c r="EII647" s="115"/>
      <c r="EIJ647" s="92"/>
      <c r="EIK647" s="93"/>
      <c r="EIL647" s="93"/>
      <c r="EIM647" s="93"/>
      <c r="EIN647" s="93"/>
      <c r="EIO647" s="93"/>
      <c r="EIP647" s="93"/>
      <c r="EIQ647" s="115"/>
      <c r="EIR647" s="92"/>
      <c r="EIS647" s="93"/>
      <c r="EIT647" s="93"/>
      <c r="EIU647" s="93"/>
      <c r="EIV647" s="93"/>
      <c r="EIW647" s="93"/>
      <c r="EIX647" s="93"/>
      <c r="EIY647" s="115"/>
      <c r="EIZ647" s="92"/>
      <c r="EJA647" s="93"/>
      <c r="EJB647" s="93"/>
      <c r="EJC647" s="93"/>
      <c r="EJD647" s="93"/>
      <c r="EJE647" s="93"/>
      <c r="EJF647" s="93"/>
      <c r="EJG647" s="115"/>
      <c r="EJH647" s="92"/>
      <c r="EJI647" s="93"/>
      <c r="EJJ647" s="93"/>
      <c r="EJK647" s="93"/>
      <c r="EJL647" s="93"/>
      <c r="EJM647" s="93"/>
      <c r="EJN647" s="93"/>
      <c r="EJO647" s="115"/>
      <c r="EJP647" s="92"/>
      <c r="EJQ647" s="93"/>
      <c r="EJR647" s="93"/>
      <c r="EJS647" s="93"/>
      <c r="EJT647" s="93"/>
      <c r="EJU647" s="93"/>
      <c r="EJV647" s="93"/>
      <c r="EJW647" s="115"/>
      <c r="EJX647" s="92"/>
      <c r="EJY647" s="93"/>
      <c r="EJZ647" s="93"/>
      <c r="EKA647" s="93"/>
      <c r="EKB647" s="93"/>
      <c r="EKC647" s="93"/>
      <c r="EKD647" s="93"/>
      <c r="EKE647" s="115"/>
      <c r="EKF647" s="92"/>
      <c r="EKG647" s="93"/>
      <c r="EKH647" s="93"/>
      <c r="EKI647" s="93"/>
      <c r="EKJ647" s="93"/>
      <c r="EKK647" s="93"/>
      <c r="EKL647" s="93"/>
      <c r="EKM647" s="115"/>
      <c r="EKN647" s="92"/>
      <c r="EKO647" s="93"/>
      <c r="EKP647" s="93"/>
      <c r="EKQ647" s="93"/>
      <c r="EKR647" s="93"/>
      <c r="EKS647" s="93"/>
      <c r="EKT647" s="93"/>
      <c r="EKU647" s="115"/>
      <c r="EKV647" s="92"/>
      <c r="EKW647" s="93"/>
      <c r="EKX647" s="93"/>
      <c r="EKY647" s="93"/>
      <c r="EKZ647" s="93"/>
      <c r="ELA647" s="93"/>
      <c r="ELB647" s="93"/>
      <c r="ELC647" s="115"/>
      <c r="ELD647" s="92"/>
      <c r="ELE647" s="93"/>
      <c r="ELF647" s="93"/>
      <c r="ELG647" s="93"/>
      <c r="ELH647" s="93"/>
      <c r="ELI647" s="93"/>
      <c r="ELJ647" s="93"/>
      <c r="ELK647" s="115"/>
      <c r="ELL647" s="92"/>
      <c r="ELM647" s="93"/>
      <c r="ELN647" s="93"/>
      <c r="ELO647" s="93"/>
      <c r="ELP647" s="93"/>
      <c r="ELQ647" s="93"/>
      <c r="ELR647" s="93"/>
      <c r="ELS647" s="115"/>
      <c r="ELT647" s="92"/>
      <c r="ELU647" s="93"/>
      <c r="ELV647" s="93"/>
      <c r="ELW647" s="93"/>
      <c r="ELX647" s="93"/>
      <c r="ELY647" s="93"/>
      <c r="ELZ647" s="93"/>
      <c r="EMA647" s="115"/>
      <c r="EMB647" s="92"/>
      <c r="EMC647" s="93"/>
      <c r="EMD647" s="93"/>
      <c r="EME647" s="93"/>
      <c r="EMF647" s="93"/>
      <c r="EMG647" s="93"/>
      <c r="EMH647" s="93"/>
      <c r="EMI647" s="115"/>
      <c r="EMJ647" s="92"/>
      <c r="EMK647" s="93"/>
      <c r="EML647" s="93"/>
      <c r="EMM647" s="93"/>
      <c r="EMN647" s="93"/>
      <c r="EMO647" s="93"/>
      <c r="EMP647" s="93"/>
      <c r="EMQ647" s="115"/>
      <c r="EMR647" s="92"/>
      <c r="EMS647" s="93"/>
      <c r="EMT647" s="93"/>
      <c r="EMU647" s="93"/>
      <c r="EMV647" s="93"/>
      <c r="EMW647" s="93"/>
      <c r="EMX647" s="93"/>
      <c r="EMY647" s="115"/>
      <c r="EMZ647" s="92"/>
      <c r="ENA647" s="93"/>
      <c r="ENB647" s="93"/>
      <c r="ENC647" s="93"/>
      <c r="END647" s="93"/>
      <c r="ENE647" s="93"/>
      <c r="ENF647" s="93"/>
      <c r="ENG647" s="115"/>
      <c r="ENH647" s="92"/>
      <c r="ENI647" s="93"/>
      <c r="ENJ647" s="93"/>
      <c r="ENK647" s="93"/>
      <c r="ENL647" s="93"/>
      <c r="ENM647" s="93"/>
      <c r="ENN647" s="93"/>
      <c r="ENO647" s="115"/>
      <c r="ENP647" s="92"/>
      <c r="ENQ647" s="93"/>
      <c r="ENR647" s="93"/>
      <c r="ENS647" s="93"/>
      <c r="ENT647" s="93"/>
      <c r="ENU647" s="93"/>
      <c r="ENV647" s="93"/>
      <c r="ENW647" s="115"/>
      <c r="ENX647" s="92"/>
      <c r="ENY647" s="93"/>
      <c r="ENZ647" s="93"/>
      <c r="EOA647" s="93"/>
      <c r="EOB647" s="93"/>
      <c r="EOC647" s="93"/>
      <c r="EOD647" s="93"/>
      <c r="EOE647" s="115"/>
      <c r="EOF647" s="92"/>
      <c r="EOG647" s="93"/>
      <c r="EOH647" s="93"/>
      <c r="EOI647" s="93"/>
      <c r="EOJ647" s="93"/>
      <c r="EOK647" s="93"/>
      <c r="EOL647" s="93"/>
      <c r="EOM647" s="115"/>
      <c r="EON647" s="92"/>
      <c r="EOO647" s="93"/>
      <c r="EOP647" s="93"/>
      <c r="EOQ647" s="93"/>
      <c r="EOR647" s="93"/>
      <c r="EOS647" s="93"/>
      <c r="EOT647" s="93"/>
      <c r="EOU647" s="115"/>
      <c r="EOV647" s="92"/>
      <c r="EOW647" s="93"/>
      <c r="EOX647" s="93"/>
      <c r="EOY647" s="93"/>
      <c r="EOZ647" s="93"/>
      <c r="EPA647" s="93"/>
      <c r="EPB647" s="93"/>
      <c r="EPC647" s="115"/>
      <c r="EPD647" s="92"/>
      <c r="EPE647" s="93"/>
      <c r="EPF647" s="93"/>
      <c r="EPG647" s="93"/>
      <c r="EPH647" s="93"/>
      <c r="EPI647" s="93"/>
      <c r="EPJ647" s="93"/>
      <c r="EPK647" s="115"/>
      <c r="EPL647" s="92"/>
      <c r="EPM647" s="93"/>
      <c r="EPN647" s="93"/>
      <c r="EPO647" s="93"/>
      <c r="EPP647" s="93"/>
      <c r="EPQ647" s="93"/>
      <c r="EPR647" s="93"/>
      <c r="EPS647" s="115"/>
      <c r="EPT647" s="92"/>
      <c r="EPU647" s="93"/>
      <c r="EPV647" s="93"/>
      <c r="EPW647" s="93"/>
      <c r="EPX647" s="93"/>
      <c r="EPY647" s="93"/>
      <c r="EPZ647" s="93"/>
      <c r="EQA647" s="115"/>
      <c r="EQB647" s="92"/>
      <c r="EQC647" s="93"/>
      <c r="EQD647" s="93"/>
      <c r="EQE647" s="93"/>
      <c r="EQF647" s="93"/>
      <c r="EQG647" s="93"/>
      <c r="EQH647" s="93"/>
      <c r="EQI647" s="115"/>
      <c r="EQJ647" s="92"/>
      <c r="EQK647" s="93"/>
      <c r="EQL647" s="93"/>
      <c r="EQM647" s="93"/>
      <c r="EQN647" s="93"/>
      <c r="EQO647" s="93"/>
      <c r="EQP647" s="93"/>
      <c r="EQQ647" s="115"/>
      <c r="EQR647" s="92"/>
      <c r="EQS647" s="93"/>
      <c r="EQT647" s="93"/>
      <c r="EQU647" s="93"/>
      <c r="EQV647" s="93"/>
      <c r="EQW647" s="93"/>
      <c r="EQX647" s="93"/>
      <c r="EQY647" s="115"/>
      <c r="EQZ647" s="92"/>
      <c r="ERA647" s="93"/>
      <c r="ERB647" s="93"/>
      <c r="ERC647" s="93"/>
      <c r="ERD647" s="93"/>
      <c r="ERE647" s="93"/>
      <c r="ERF647" s="93"/>
      <c r="ERG647" s="115"/>
      <c r="ERH647" s="92"/>
      <c r="ERI647" s="93"/>
      <c r="ERJ647" s="93"/>
      <c r="ERK647" s="93"/>
      <c r="ERL647" s="93"/>
      <c r="ERM647" s="93"/>
      <c r="ERN647" s="93"/>
      <c r="ERO647" s="115"/>
      <c r="ERP647" s="92"/>
      <c r="ERQ647" s="93"/>
      <c r="ERR647" s="93"/>
      <c r="ERS647" s="93"/>
      <c r="ERT647" s="93"/>
      <c r="ERU647" s="93"/>
      <c r="ERV647" s="93"/>
      <c r="ERW647" s="115"/>
      <c r="ERX647" s="92"/>
      <c r="ERY647" s="93"/>
      <c r="ERZ647" s="93"/>
      <c r="ESA647" s="93"/>
      <c r="ESB647" s="93"/>
      <c r="ESC647" s="93"/>
      <c r="ESD647" s="93"/>
      <c r="ESE647" s="115"/>
      <c r="ESF647" s="92"/>
      <c r="ESG647" s="93"/>
      <c r="ESH647" s="93"/>
      <c r="ESI647" s="93"/>
      <c r="ESJ647" s="93"/>
      <c r="ESK647" s="93"/>
      <c r="ESL647" s="93"/>
      <c r="ESM647" s="115"/>
      <c r="ESN647" s="92"/>
      <c r="ESO647" s="93"/>
      <c r="ESP647" s="93"/>
      <c r="ESQ647" s="93"/>
      <c r="ESR647" s="93"/>
      <c r="ESS647" s="93"/>
      <c r="EST647" s="93"/>
      <c r="ESU647" s="115"/>
      <c r="ESV647" s="92"/>
      <c r="ESW647" s="93"/>
      <c r="ESX647" s="93"/>
      <c r="ESY647" s="93"/>
      <c r="ESZ647" s="93"/>
      <c r="ETA647" s="93"/>
      <c r="ETB647" s="93"/>
      <c r="ETC647" s="115"/>
      <c r="ETD647" s="92"/>
      <c r="ETE647" s="93"/>
      <c r="ETF647" s="93"/>
      <c r="ETG647" s="93"/>
      <c r="ETH647" s="93"/>
      <c r="ETI647" s="93"/>
      <c r="ETJ647" s="93"/>
      <c r="ETK647" s="115"/>
      <c r="ETL647" s="92"/>
      <c r="ETM647" s="93"/>
      <c r="ETN647" s="93"/>
      <c r="ETO647" s="93"/>
      <c r="ETP647" s="93"/>
      <c r="ETQ647" s="93"/>
      <c r="ETR647" s="93"/>
      <c r="ETS647" s="115"/>
      <c r="ETT647" s="92"/>
      <c r="ETU647" s="93"/>
      <c r="ETV647" s="93"/>
      <c r="ETW647" s="93"/>
      <c r="ETX647" s="93"/>
      <c r="ETY647" s="93"/>
      <c r="ETZ647" s="93"/>
      <c r="EUA647" s="115"/>
      <c r="EUB647" s="92"/>
      <c r="EUC647" s="93"/>
      <c r="EUD647" s="93"/>
      <c r="EUE647" s="93"/>
      <c r="EUF647" s="93"/>
      <c r="EUG647" s="93"/>
      <c r="EUH647" s="93"/>
      <c r="EUI647" s="115"/>
      <c r="EUJ647" s="92"/>
      <c r="EUK647" s="93"/>
      <c r="EUL647" s="93"/>
      <c r="EUM647" s="93"/>
      <c r="EUN647" s="93"/>
      <c r="EUO647" s="93"/>
      <c r="EUP647" s="93"/>
      <c r="EUQ647" s="115"/>
      <c r="EUR647" s="92"/>
      <c r="EUS647" s="93"/>
      <c r="EUT647" s="93"/>
      <c r="EUU647" s="93"/>
      <c r="EUV647" s="93"/>
      <c r="EUW647" s="93"/>
      <c r="EUX647" s="93"/>
      <c r="EUY647" s="115"/>
      <c r="EUZ647" s="92"/>
      <c r="EVA647" s="93"/>
      <c r="EVB647" s="93"/>
      <c r="EVC647" s="93"/>
      <c r="EVD647" s="93"/>
      <c r="EVE647" s="93"/>
      <c r="EVF647" s="93"/>
      <c r="EVG647" s="115"/>
      <c r="EVH647" s="92"/>
      <c r="EVI647" s="93"/>
      <c r="EVJ647" s="93"/>
      <c r="EVK647" s="93"/>
      <c r="EVL647" s="93"/>
      <c r="EVM647" s="93"/>
      <c r="EVN647" s="93"/>
      <c r="EVO647" s="115"/>
      <c r="EVP647" s="92"/>
      <c r="EVQ647" s="93"/>
      <c r="EVR647" s="93"/>
      <c r="EVS647" s="93"/>
      <c r="EVT647" s="93"/>
      <c r="EVU647" s="93"/>
      <c r="EVV647" s="93"/>
      <c r="EVW647" s="115"/>
      <c r="EVX647" s="92"/>
      <c r="EVY647" s="93"/>
      <c r="EVZ647" s="93"/>
      <c r="EWA647" s="93"/>
      <c r="EWB647" s="93"/>
      <c r="EWC647" s="93"/>
      <c r="EWD647" s="93"/>
      <c r="EWE647" s="115"/>
      <c r="EWF647" s="92"/>
      <c r="EWG647" s="93"/>
      <c r="EWH647" s="93"/>
      <c r="EWI647" s="93"/>
      <c r="EWJ647" s="93"/>
      <c r="EWK647" s="93"/>
      <c r="EWL647" s="93"/>
      <c r="EWM647" s="115"/>
      <c r="EWN647" s="92"/>
      <c r="EWO647" s="93"/>
      <c r="EWP647" s="93"/>
      <c r="EWQ647" s="93"/>
      <c r="EWR647" s="93"/>
      <c r="EWS647" s="93"/>
      <c r="EWT647" s="93"/>
      <c r="EWU647" s="115"/>
      <c r="EWV647" s="92"/>
      <c r="EWW647" s="93"/>
      <c r="EWX647" s="93"/>
      <c r="EWY647" s="93"/>
      <c r="EWZ647" s="93"/>
      <c r="EXA647" s="93"/>
      <c r="EXB647" s="93"/>
      <c r="EXC647" s="115"/>
      <c r="EXD647" s="92"/>
      <c r="EXE647" s="93"/>
      <c r="EXF647" s="93"/>
      <c r="EXG647" s="93"/>
      <c r="EXH647" s="93"/>
      <c r="EXI647" s="93"/>
      <c r="EXJ647" s="93"/>
      <c r="EXK647" s="115"/>
      <c r="EXL647" s="92"/>
      <c r="EXM647" s="93"/>
      <c r="EXN647" s="93"/>
      <c r="EXO647" s="93"/>
      <c r="EXP647" s="93"/>
      <c r="EXQ647" s="93"/>
      <c r="EXR647" s="93"/>
      <c r="EXS647" s="115"/>
      <c r="EXT647" s="92"/>
      <c r="EXU647" s="93"/>
      <c r="EXV647" s="93"/>
      <c r="EXW647" s="93"/>
      <c r="EXX647" s="93"/>
      <c r="EXY647" s="93"/>
      <c r="EXZ647" s="93"/>
      <c r="EYA647" s="115"/>
      <c r="EYB647" s="92"/>
      <c r="EYC647" s="93"/>
      <c r="EYD647" s="93"/>
      <c r="EYE647" s="93"/>
      <c r="EYF647" s="93"/>
      <c r="EYG647" s="93"/>
      <c r="EYH647" s="93"/>
      <c r="EYI647" s="115"/>
      <c r="EYJ647" s="92"/>
      <c r="EYK647" s="93"/>
      <c r="EYL647" s="93"/>
      <c r="EYM647" s="93"/>
      <c r="EYN647" s="93"/>
      <c r="EYO647" s="93"/>
      <c r="EYP647" s="93"/>
      <c r="EYQ647" s="115"/>
      <c r="EYR647" s="92"/>
      <c r="EYS647" s="93"/>
      <c r="EYT647" s="93"/>
      <c r="EYU647" s="93"/>
      <c r="EYV647" s="93"/>
      <c r="EYW647" s="93"/>
      <c r="EYX647" s="93"/>
      <c r="EYY647" s="115"/>
      <c r="EYZ647" s="92"/>
      <c r="EZA647" s="93"/>
      <c r="EZB647" s="93"/>
      <c r="EZC647" s="93"/>
      <c r="EZD647" s="93"/>
      <c r="EZE647" s="93"/>
      <c r="EZF647" s="93"/>
      <c r="EZG647" s="115"/>
      <c r="EZH647" s="92"/>
      <c r="EZI647" s="93"/>
      <c r="EZJ647" s="93"/>
      <c r="EZK647" s="93"/>
      <c r="EZL647" s="93"/>
      <c r="EZM647" s="93"/>
      <c r="EZN647" s="93"/>
      <c r="EZO647" s="115"/>
      <c r="EZP647" s="92"/>
      <c r="EZQ647" s="93"/>
      <c r="EZR647" s="93"/>
      <c r="EZS647" s="93"/>
      <c r="EZT647" s="93"/>
      <c r="EZU647" s="93"/>
      <c r="EZV647" s="93"/>
      <c r="EZW647" s="115"/>
      <c r="EZX647" s="92"/>
      <c r="EZY647" s="93"/>
      <c r="EZZ647" s="93"/>
      <c r="FAA647" s="93"/>
      <c r="FAB647" s="93"/>
      <c r="FAC647" s="93"/>
      <c r="FAD647" s="93"/>
      <c r="FAE647" s="115"/>
      <c r="FAF647" s="92"/>
      <c r="FAG647" s="93"/>
      <c r="FAH647" s="93"/>
      <c r="FAI647" s="93"/>
      <c r="FAJ647" s="93"/>
      <c r="FAK647" s="93"/>
      <c r="FAL647" s="93"/>
      <c r="FAM647" s="115"/>
      <c r="FAN647" s="92"/>
      <c r="FAO647" s="93"/>
      <c r="FAP647" s="93"/>
      <c r="FAQ647" s="93"/>
      <c r="FAR647" s="93"/>
      <c r="FAS647" s="93"/>
      <c r="FAT647" s="93"/>
      <c r="FAU647" s="115"/>
      <c r="FAV647" s="92"/>
      <c r="FAW647" s="93"/>
      <c r="FAX647" s="93"/>
      <c r="FAY647" s="93"/>
      <c r="FAZ647" s="93"/>
      <c r="FBA647" s="93"/>
      <c r="FBB647" s="93"/>
      <c r="FBC647" s="115"/>
      <c r="FBD647" s="92"/>
      <c r="FBE647" s="93"/>
      <c r="FBF647" s="93"/>
      <c r="FBG647" s="93"/>
      <c r="FBH647" s="93"/>
      <c r="FBI647" s="93"/>
      <c r="FBJ647" s="93"/>
      <c r="FBK647" s="115"/>
      <c r="FBL647" s="92"/>
      <c r="FBM647" s="93"/>
      <c r="FBN647" s="93"/>
      <c r="FBO647" s="93"/>
      <c r="FBP647" s="93"/>
      <c r="FBQ647" s="93"/>
      <c r="FBR647" s="93"/>
      <c r="FBS647" s="115"/>
      <c r="FBT647" s="92"/>
      <c r="FBU647" s="93"/>
      <c r="FBV647" s="93"/>
      <c r="FBW647" s="93"/>
      <c r="FBX647" s="93"/>
      <c r="FBY647" s="93"/>
      <c r="FBZ647" s="93"/>
      <c r="FCA647" s="115"/>
      <c r="FCB647" s="92"/>
      <c r="FCC647" s="93"/>
      <c r="FCD647" s="93"/>
      <c r="FCE647" s="93"/>
      <c r="FCF647" s="93"/>
      <c r="FCG647" s="93"/>
      <c r="FCH647" s="93"/>
      <c r="FCI647" s="115"/>
      <c r="FCJ647" s="92"/>
      <c r="FCK647" s="93"/>
      <c r="FCL647" s="93"/>
      <c r="FCM647" s="93"/>
      <c r="FCN647" s="93"/>
      <c r="FCO647" s="93"/>
      <c r="FCP647" s="93"/>
      <c r="FCQ647" s="115"/>
      <c r="FCR647" s="92"/>
      <c r="FCS647" s="93"/>
      <c r="FCT647" s="93"/>
      <c r="FCU647" s="93"/>
      <c r="FCV647" s="93"/>
      <c r="FCW647" s="93"/>
      <c r="FCX647" s="93"/>
      <c r="FCY647" s="115"/>
      <c r="FCZ647" s="92"/>
      <c r="FDA647" s="93"/>
      <c r="FDB647" s="93"/>
      <c r="FDC647" s="93"/>
      <c r="FDD647" s="93"/>
      <c r="FDE647" s="93"/>
      <c r="FDF647" s="93"/>
      <c r="FDG647" s="115"/>
      <c r="FDH647" s="92"/>
      <c r="FDI647" s="93"/>
      <c r="FDJ647" s="93"/>
      <c r="FDK647" s="93"/>
      <c r="FDL647" s="93"/>
      <c r="FDM647" s="93"/>
      <c r="FDN647" s="93"/>
      <c r="FDO647" s="115"/>
      <c r="FDP647" s="92"/>
      <c r="FDQ647" s="93"/>
      <c r="FDR647" s="93"/>
      <c r="FDS647" s="93"/>
      <c r="FDT647" s="93"/>
      <c r="FDU647" s="93"/>
      <c r="FDV647" s="93"/>
      <c r="FDW647" s="115"/>
      <c r="FDX647" s="92"/>
      <c r="FDY647" s="93"/>
      <c r="FDZ647" s="93"/>
      <c r="FEA647" s="93"/>
      <c r="FEB647" s="93"/>
      <c r="FEC647" s="93"/>
      <c r="FED647" s="93"/>
      <c r="FEE647" s="115"/>
      <c r="FEF647" s="92"/>
      <c r="FEG647" s="93"/>
      <c r="FEH647" s="93"/>
      <c r="FEI647" s="93"/>
      <c r="FEJ647" s="93"/>
      <c r="FEK647" s="93"/>
      <c r="FEL647" s="93"/>
      <c r="FEM647" s="115"/>
      <c r="FEN647" s="92"/>
      <c r="FEO647" s="93"/>
      <c r="FEP647" s="93"/>
      <c r="FEQ647" s="93"/>
      <c r="FER647" s="93"/>
      <c r="FES647" s="93"/>
      <c r="FET647" s="93"/>
      <c r="FEU647" s="115"/>
      <c r="FEV647" s="92"/>
      <c r="FEW647" s="93"/>
      <c r="FEX647" s="93"/>
      <c r="FEY647" s="93"/>
      <c r="FEZ647" s="93"/>
      <c r="FFA647" s="93"/>
      <c r="FFB647" s="93"/>
      <c r="FFC647" s="115"/>
      <c r="FFD647" s="92"/>
      <c r="FFE647" s="93"/>
      <c r="FFF647" s="93"/>
      <c r="FFG647" s="93"/>
      <c r="FFH647" s="93"/>
      <c r="FFI647" s="93"/>
      <c r="FFJ647" s="93"/>
      <c r="FFK647" s="115"/>
      <c r="FFL647" s="92"/>
      <c r="FFM647" s="93"/>
      <c r="FFN647" s="93"/>
      <c r="FFO647" s="93"/>
      <c r="FFP647" s="93"/>
      <c r="FFQ647" s="93"/>
      <c r="FFR647" s="93"/>
      <c r="FFS647" s="115"/>
      <c r="FFT647" s="92"/>
      <c r="FFU647" s="93"/>
      <c r="FFV647" s="93"/>
      <c r="FFW647" s="93"/>
      <c r="FFX647" s="93"/>
      <c r="FFY647" s="93"/>
      <c r="FFZ647" s="93"/>
      <c r="FGA647" s="115"/>
      <c r="FGB647" s="92"/>
      <c r="FGC647" s="93"/>
      <c r="FGD647" s="93"/>
      <c r="FGE647" s="93"/>
      <c r="FGF647" s="93"/>
      <c r="FGG647" s="93"/>
      <c r="FGH647" s="93"/>
      <c r="FGI647" s="115"/>
      <c r="FGJ647" s="92"/>
      <c r="FGK647" s="93"/>
      <c r="FGL647" s="93"/>
      <c r="FGM647" s="93"/>
      <c r="FGN647" s="93"/>
      <c r="FGO647" s="93"/>
      <c r="FGP647" s="93"/>
      <c r="FGQ647" s="115"/>
      <c r="FGR647" s="92"/>
      <c r="FGS647" s="93"/>
      <c r="FGT647" s="93"/>
      <c r="FGU647" s="93"/>
      <c r="FGV647" s="93"/>
      <c r="FGW647" s="93"/>
      <c r="FGX647" s="93"/>
      <c r="FGY647" s="115"/>
      <c r="FGZ647" s="92"/>
      <c r="FHA647" s="93"/>
      <c r="FHB647" s="93"/>
      <c r="FHC647" s="93"/>
      <c r="FHD647" s="93"/>
      <c r="FHE647" s="93"/>
      <c r="FHF647" s="93"/>
      <c r="FHG647" s="115"/>
      <c r="FHH647" s="92"/>
      <c r="FHI647" s="93"/>
      <c r="FHJ647" s="93"/>
      <c r="FHK647" s="93"/>
      <c r="FHL647" s="93"/>
      <c r="FHM647" s="93"/>
      <c r="FHN647" s="93"/>
      <c r="FHO647" s="115"/>
      <c r="FHP647" s="92"/>
      <c r="FHQ647" s="93"/>
      <c r="FHR647" s="93"/>
      <c r="FHS647" s="93"/>
      <c r="FHT647" s="93"/>
      <c r="FHU647" s="93"/>
      <c r="FHV647" s="93"/>
      <c r="FHW647" s="115"/>
      <c r="FHX647" s="92"/>
      <c r="FHY647" s="93"/>
      <c r="FHZ647" s="93"/>
      <c r="FIA647" s="93"/>
      <c r="FIB647" s="93"/>
      <c r="FIC647" s="93"/>
      <c r="FID647" s="93"/>
      <c r="FIE647" s="115"/>
      <c r="FIF647" s="92"/>
      <c r="FIG647" s="93"/>
      <c r="FIH647" s="93"/>
      <c r="FII647" s="93"/>
      <c r="FIJ647" s="93"/>
      <c r="FIK647" s="93"/>
      <c r="FIL647" s="93"/>
      <c r="FIM647" s="115"/>
      <c r="FIN647" s="92"/>
      <c r="FIO647" s="93"/>
      <c r="FIP647" s="93"/>
      <c r="FIQ647" s="93"/>
      <c r="FIR647" s="93"/>
      <c r="FIS647" s="93"/>
      <c r="FIT647" s="93"/>
      <c r="FIU647" s="115"/>
      <c r="FIV647" s="92"/>
      <c r="FIW647" s="93"/>
      <c r="FIX647" s="93"/>
      <c r="FIY647" s="93"/>
      <c r="FIZ647" s="93"/>
      <c r="FJA647" s="93"/>
      <c r="FJB647" s="93"/>
      <c r="FJC647" s="115"/>
      <c r="FJD647" s="92"/>
      <c r="FJE647" s="93"/>
      <c r="FJF647" s="93"/>
      <c r="FJG647" s="93"/>
      <c r="FJH647" s="93"/>
      <c r="FJI647" s="93"/>
      <c r="FJJ647" s="93"/>
      <c r="FJK647" s="115"/>
      <c r="FJL647" s="92"/>
      <c r="FJM647" s="93"/>
      <c r="FJN647" s="93"/>
      <c r="FJO647" s="93"/>
      <c r="FJP647" s="93"/>
      <c r="FJQ647" s="93"/>
      <c r="FJR647" s="93"/>
      <c r="FJS647" s="115"/>
      <c r="FJT647" s="92"/>
      <c r="FJU647" s="93"/>
      <c r="FJV647" s="93"/>
      <c r="FJW647" s="93"/>
      <c r="FJX647" s="93"/>
      <c r="FJY647" s="93"/>
      <c r="FJZ647" s="93"/>
      <c r="FKA647" s="115"/>
      <c r="FKB647" s="92"/>
      <c r="FKC647" s="93"/>
      <c r="FKD647" s="93"/>
      <c r="FKE647" s="93"/>
      <c r="FKF647" s="93"/>
      <c r="FKG647" s="93"/>
      <c r="FKH647" s="93"/>
      <c r="FKI647" s="115"/>
      <c r="FKJ647" s="92"/>
      <c r="FKK647" s="93"/>
      <c r="FKL647" s="93"/>
      <c r="FKM647" s="93"/>
      <c r="FKN647" s="93"/>
      <c r="FKO647" s="93"/>
      <c r="FKP647" s="93"/>
      <c r="FKQ647" s="115"/>
      <c r="FKR647" s="92"/>
      <c r="FKS647" s="93"/>
      <c r="FKT647" s="93"/>
      <c r="FKU647" s="93"/>
      <c r="FKV647" s="93"/>
      <c r="FKW647" s="93"/>
      <c r="FKX647" s="93"/>
      <c r="FKY647" s="115"/>
      <c r="FKZ647" s="92"/>
      <c r="FLA647" s="93"/>
      <c r="FLB647" s="93"/>
      <c r="FLC647" s="93"/>
      <c r="FLD647" s="93"/>
      <c r="FLE647" s="93"/>
      <c r="FLF647" s="93"/>
      <c r="FLG647" s="115"/>
      <c r="FLH647" s="92"/>
      <c r="FLI647" s="93"/>
      <c r="FLJ647" s="93"/>
      <c r="FLK647" s="93"/>
      <c r="FLL647" s="93"/>
      <c r="FLM647" s="93"/>
      <c r="FLN647" s="93"/>
      <c r="FLO647" s="115"/>
      <c r="FLP647" s="92"/>
      <c r="FLQ647" s="93"/>
      <c r="FLR647" s="93"/>
      <c r="FLS647" s="93"/>
      <c r="FLT647" s="93"/>
      <c r="FLU647" s="93"/>
      <c r="FLV647" s="93"/>
      <c r="FLW647" s="115"/>
      <c r="FLX647" s="92"/>
      <c r="FLY647" s="93"/>
      <c r="FLZ647" s="93"/>
      <c r="FMA647" s="93"/>
      <c r="FMB647" s="93"/>
      <c r="FMC647" s="93"/>
      <c r="FMD647" s="93"/>
      <c r="FME647" s="115"/>
      <c r="FMF647" s="92"/>
      <c r="FMG647" s="93"/>
      <c r="FMH647" s="93"/>
      <c r="FMI647" s="93"/>
      <c r="FMJ647" s="93"/>
      <c r="FMK647" s="93"/>
      <c r="FML647" s="93"/>
      <c r="FMM647" s="115"/>
      <c r="FMN647" s="92"/>
      <c r="FMO647" s="93"/>
      <c r="FMP647" s="93"/>
      <c r="FMQ647" s="93"/>
      <c r="FMR647" s="93"/>
      <c r="FMS647" s="93"/>
      <c r="FMT647" s="93"/>
      <c r="FMU647" s="115"/>
      <c r="FMV647" s="92"/>
      <c r="FMW647" s="93"/>
      <c r="FMX647" s="93"/>
      <c r="FMY647" s="93"/>
      <c r="FMZ647" s="93"/>
      <c r="FNA647" s="93"/>
      <c r="FNB647" s="93"/>
      <c r="FNC647" s="115"/>
      <c r="FND647" s="92"/>
      <c r="FNE647" s="93"/>
      <c r="FNF647" s="93"/>
      <c r="FNG647" s="93"/>
      <c r="FNH647" s="93"/>
      <c r="FNI647" s="93"/>
      <c r="FNJ647" s="93"/>
      <c r="FNK647" s="115"/>
      <c r="FNL647" s="92"/>
      <c r="FNM647" s="93"/>
      <c r="FNN647" s="93"/>
      <c r="FNO647" s="93"/>
      <c r="FNP647" s="93"/>
      <c r="FNQ647" s="93"/>
      <c r="FNR647" s="93"/>
      <c r="FNS647" s="115"/>
      <c r="FNT647" s="92"/>
      <c r="FNU647" s="93"/>
      <c r="FNV647" s="93"/>
      <c r="FNW647" s="93"/>
      <c r="FNX647" s="93"/>
      <c r="FNY647" s="93"/>
      <c r="FNZ647" s="93"/>
      <c r="FOA647" s="115"/>
      <c r="FOB647" s="92"/>
      <c r="FOC647" s="93"/>
      <c r="FOD647" s="93"/>
      <c r="FOE647" s="93"/>
      <c r="FOF647" s="93"/>
      <c r="FOG647" s="93"/>
      <c r="FOH647" s="93"/>
      <c r="FOI647" s="115"/>
      <c r="FOJ647" s="92"/>
      <c r="FOK647" s="93"/>
      <c r="FOL647" s="93"/>
      <c r="FOM647" s="93"/>
      <c r="FON647" s="93"/>
      <c r="FOO647" s="93"/>
      <c r="FOP647" s="93"/>
      <c r="FOQ647" s="115"/>
      <c r="FOR647" s="92"/>
      <c r="FOS647" s="93"/>
      <c r="FOT647" s="93"/>
      <c r="FOU647" s="93"/>
      <c r="FOV647" s="93"/>
      <c r="FOW647" s="93"/>
      <c r="FOX647" s="93"/>
      <c r="FOY647" s="115"/>
      <c r="FOZ647" s="92"/>
      <c r="FPA647" s="93"/>
      <c r="FPB647" s="93"/>
      <c r="FPC647" s="93"/>
      <c r="FPD647" s="93"/>
      <c r="FPE647" s="93"/>
      <c r="FPF647" s="93"/>
      <c r="FPG647" s="115"/>
      <c r="FPH647" s="92"/>
      <c r="FPI647" s="93"/>
      <c r="FPJ647" s="93"/>
      <c r="FPK647" s="93"/>
      <c r="FPL647" s="93"/>
      <c r="FPM647" s="93"/>
      <c r="FPN647" s="93"/>
      <c r="FPO647" s="115"/>
      <c r="FPP647" s="92"/>
      <c r="FPQ647" s="93"/>
      <c r="FPR647" s="93"/>
      <c r="FPS647" s="93"/>
      <c r="FPT647" s="93"/>
      <c r="FPU647" s="93"/>
      <c r="FPV647" s="93"/>
      <c r="FPW647" s="115"/>
      <c r="FPX647" s="92"/>
      <c r="FPY647" s="93"/>
      <c r="FPZ647" s="93"/>
      <c r="FQA647" s="93"/>
      <c r="FQB647" s="93"/>
      <c r="FQC647" s="93"/>
      <c r="FQD647" s="93"/>
      <c r="FQE647" s="115"/>
      <c r="FQF647" s="92"/>
      <c r="FQG647" s="93"/>
      <c r="FQH647" s="93"/>
      <c r="FQI647" s="93"/>
      <c r="FQJ647" s="93"/>
      <c r="FQK647" s="93"/>
      <c r="FQL647" s="93"/>
      <c r="FQM647" s="115"/>
      <c r="FQN647" s="92"/>
      <c r="FQO647" s="93"/>
      <c r="FQP647" s="93"/>
      <c r="FQQ647" s="93"/>
      <c r="FQR647" s="93"/>
      <c r="FQS647" s="93"/>
      <c r="FQT647" s="93"/>
      <c r="FQU647" s="115"/>
      <c r="FQV647" s="92"/>
      <c r="FQW647" s="93"/>
      <c r="FQX647" s="93"/>
      <c r="FQY647" s="93"/>
      <c r="FQZ647" s="93"/>
      <c r="FRA647" s="93"/>
      <c r="FRB647" s="93"/>
      <c r="FRC647" s="115"/>
      <c r="FRD647" s="92"/>
      <c r="FRE647" s="93"/>
      <c r="FRF647" s="93"/>
      <c r="FRG647" s="93"/>
      <c r="FRH647" s="93"/>
      <c r="FRI647" s="93"/>
      <c r="FRJ647" s="93"/>
      <c r="FRK647" s="115"/>
      <c r="FRL647" s="92"/>
      <c r="FRM647" s="93"/>
      <c r="FRN647" s="93"/>
      <c r="FRO647" s="93"/>
      <c r="FRP647" s="93"/>
      <c r="FRQ647" s="93"/>
      <c r="FRR647" s="93"/>
      <c r="FRS647" s="115"/>
      <c r="FRT647" s="92"/>
      <c r="FRU647" s="93"/>
      <c r="FRV647" s="93"/>
      <c r="FRW647" s="93"/>
      <c r="FRX647" s="93"/>
      <c r="FRY647" s="93"/>
      <c r="FRZ647" s="93"/>
      <c r="FSA647" s="115"/>
      <c r="FSB647" s="92"/>
      <c r="FSC647" s="93"/>
      <c r="FSD647" s="93"/>
      <c r="FSE647" s="93"/>
      <c r="FSF647" s="93"/>
      <c r="FSG647" s="93"/>
      <c r="FSH647" s="93"/>
      <c r="FSI647" s="115"/>
      <c r="FSJ647" s="92"/>
      <c r="FSK647" s="93"/>
      <c r="FSL647" s="93"/>
      <c r="FSM647" s="93"/>
      <c r="FSN647" s="93"/>
      <c r="FSO647" s="93"/>
      <c r="FSP647" s="93"/>
      <c r="FSQ647" s="115"/>
      <c r="FSR647" s="92"/>
      <c r="FSS647" s="93"/>
      <c r="FST647" s="93"/>
      <c r="FSU647" s="93"/>
      <c r="FSV647" s="93"/>
      <c r="FSW647" s="93"/>
      <c r="FSX647" s="93"/>
      <c r="FSY647" s="115"/>
      <c r="FSZ647" s="92"/>
      <c r="FTA647" s="93"/>
      <c r="FTB647" s="93"/>
      <c r="FTC647" s="93"/>
      <c r="FTD647" s="93"/>
      <c r="FTE647" s="93"/>
      <c r="FTF647" s="93"/>
      <c r="FTG647" s="115"/>
      <c r="FTH647" s="92"/>
      <c r="FTI647" s="93"/>
      <c r="FTJ647" s="93"/>
      <c r="FTK647" s="93"/>
      <c r="FTL647" s="93"/>
      <c r="FTM647" s="93"/>
      <c r="FTN647" s="93"/>
      <c r="FTO647" s="115"/>
      <c r="FTP647" s="92"/>
      <c r="FTQ647" s="93"/>
      <c r="FTR647" s="93"/>
      <c r="FTS647" s="93"/>
      <c r="FTT647" s="93"/>
      <c r="FTU647" s="93"/>
      <c r="FTV647" s="93"/>
      <c r="FTW647" s="115"/>
      <c r="FTX647" s="92"/>
      <c r="FTY647" s="93"/>
      <c r="FTZ647" s="93"/>
      <c r="FUA647" s="93"/>
      <c r="FUB647" s="93"/>
      <c r="FUC647" s="93"/>
      <c r="FUD647" s="93"/>
      <c r="FUE647" s="115"/>
      <c r="FUF647" s="92"/>
      <c r="FUG647" s="93"/>
      <c r="FUH647" s="93"/>
      <c r="FUI647" s="93"/>
      <c r="FUJ647" s="93"/>
      <c r="FUK647" s="93"/>
      <c r="FUL647" s="93"/>
      <c r="FUM647" s="115"/>
      <c r="FUN647" s="92"/>
      <c r="FUO647" s="93"/>
      <c r="FUP647" s="93"/>
      <c r="FUQ647" s="93"/>
      <c r="FUR647" s="93"/>
      <c r="FUS647" s="93"/>
      <c r="FUT647" s="93"/>
      <c r="FUU647" s="115"/>
      <c r="FUV647" s="92"/>
      <c r="FUW647" s="93"/>
      <c r="FUX647" s="93"/>
      <c r="FUY647" s="93"/>
      <c r="FUZ647" s="93"/>
      <c r="FVA647" s="93"/>
      <c r="FVB647" s="93"/>
      <c r="FVC647" s="115"/>
      <c r="FVD647" s="92"/>
      <c r="FVE647" s="93"/>
      <c r="FVF647" s="93"/>
      <c r="FVG647" s="93"/>
      <c r="FVH647" s="93"/>
      <c r="FVI647" s="93"/>
      <c r="FVJ647" s="93"/>
      <c r="FVK647" s="115"/>
      <c r="FVL647" s="92"/>
      <c r="FVM647" s="93"/>
      <c r="FVN647" s="93"/>
      <c r="FVO647" s="93"/>
      <c r="FVP647" s="93"/>
      <c r="FVQ647" s="93"/>
      <c r="FVR647" s="93"/>
      <c r="FVS647" s="115"/>
      <c r="FVT647" s="92"/>
      <c r="FVU647" s="93"/>
      <c r="FVV647" s="93"/>
      <c r="FVW647" s="93"/>
      <c r="FVX647" s="93"/>
      <c r="FVY647" s="93"/>
      <c r="FVZ647" s="93"/>
      <c r="FWA647" s="115"/>
      <c r="FWB647" s="92"/>
      <c r="FWC647" s="93"/>
      <c r="FWD647" s="93"/>
      <c r="FWE647" s="93"/>
      <c r="FWF647" s="93"/>
      <c r="FWG647" s="93"/>
      <c r="FWH647" s="93"/>
      <c r="FWI647" s="115"/>
      <c r="FWJ647" s="92"/>
      <c r="FWK647" s="93"/>
      <c r="FWL647" s="93"/>
      <c r="FWM647" s="93"/>
      <c r="FWN647" s="93"/>
      <c r="FWO647" s="93"/>
      <c r="FWP647" s="93"/>
      <c r="FWQ647" s="115"/>
      <c r="FWR647" s="92"/>
      <c r="FWS647" s="93"/>
      <c r="FWT647" s="93"/>
      <c r="FWU647" s="93"/>
      <c r="FWV647" s="93"/>
      <c r="FWW647" s="93"/>
      <c r="FWX647" s="93"/>
      <c r="FWY647" s="115"/>
      <c r="FWZ647" s="92"/>
      <c r="FXA647" s="93"/>
      <c r="FXB647" s="93"/>
      <c r="FXC647" s="93"/>
      <c r="FXD647" s="93"/>
      <c r="FXE647" s="93"/>
      <c r="FXF647" s="93"/>
      <c r="FXG647" s="115"/>
      <c r="FXH647" s="92"/>
      <c r="FXI647" s="93"/>
      <c r="FXJ647" s="93"/>
      <c r="FXK647" s="93"/>
      <c r="FXL647" s="93"/>
      <c r="FXM647" s="93"/>
      <c r="FXN647" s="93"/>
      <c r="FXO647" s="115"/>
      <c r="FXP647" s="92"/>
      <c r="FXQ647" s="93"/>
      <c r="FXR647" s="93"/>
      <c r="FXS647" s="93"/>
      <c r="FXT647" s="93"/>
      <c r="FXU647" s="93"/>
      <c r="FXV647" s="93"/>
      <c r="FXW647" s="115"/>
      <c r="FXX647" s="92"/>
      <c r="FXY647" s="93"/>
      <c r="FXZ647" s="93"/>
      <c r="FYA647" s="93"/>
      <c r="FYB647" s="93"/>
      <c r="FYC647" s="93"/>
      <c r="FYD647" s="93"/>
      <c r="FYE647" s="115"/>
      <c r="FYF647" s="92"/>
      <c r="FYG647" s="93"/>
      <c r="FYH647" s="93"/>
      <c r="FYI647" s="93"/>
      <c r="FYJ647" s="93"/>
      <c r="FYK647" s="93"/>
      <c r="FYL647" s="93"/>
      <c r="FYM647" s="115"/>
      <c r="FYN647" s="92"/>
      <c r="FYO647" s="93"/>
      <c r="FYP647" s="93"/>
      <c r="FYQ647" s="93"/>
      <c r="FYR647" s="93"/>
      <c r="FYS647" s="93"/>
      <c r="FYT647" s="93"/>
      <c r="FYU647" s="115"/>
      <c r="FYV647" s="92"/>
      <c r="FYW647" s="93"/>
      <c r="FYX647" s="93"/>
      <c r="FYY647" s="93"/>
      <c r="FYZ647" s="93"/>
      <c r="FZA647" s="93"/>
      <c r="FZB647" s="93"/>
      <c r="FZC647" s="115"/>
      <c r="FZD647" s="92"/>
      <c r="FZE647" s="93"/>
      <c r="FZF647" s="93"/>
      <c r="FZG647" s="93"/>
      <c r="FZH647" s="93"/>
      <c r="FZI647" s="93"/>
      <c r="FZJ647" s="93"/>
      <c r="FZK647" s="115"/>
      <c r="FZL647" s="92"/>
      <c r="FZM647" s="93"/>
      <c r="FZN647" s="93"/>
      <c r="FZO647" s="93"/>
      <c r="FZP647" s="93"/>
      <c r="FZQ647" s="93"/>
      <c r="FZR647" s="93"/>
      <c r="FZS647" s="115"/>
      <c r="FZT647" s="92"/>
      <c r="FZU647" s="93"/>
      <c r="FZV647" s="93"/>
      <c r="FZW647" s="93"/>
      <c r="FZX647" s="93"/>
      <c r="FZY647" s="93"/>
      <c r="FZZ647" s="93"/>
      <c r="GAA647" s="115"/>
      <c r="GAB647" s="92"/>
      <c r="GAC647" s="93"/>
      <c r="GAD647" s="93"/>
      <c r="GAE647" s="93"/>
      <c r="GAF647" s="93"/>
      <c r="GAG647" s="93"/>
      <c r="GAH647" s="93"/>
      <c r="GAI647" s="115"/>
      <c r="GAJ647" s="92"/>
      <c r="GAK647" s="93"/>
      <c r="GAL647" s="93"/>
      <c r="GAM647" s="93"/>
      <c r="GAN647" s="93"/>
      <c r="GAO647" s="93"/>
      <c r="GAP647" s="93"/>
      <c r="GAQ647" s="115"/>
      <c r="GAR647" s="92"/>
      <c r="GAS647" s="93"/>
      <c r="GAT647" s="93"/>
      <c r="GAU647" s="93"/>
      <c r="GAV647" s="93"/>
      <c r="GAW647" s="93"/>
      <c r="GAX647" s="93"/>
      <c r="GAY647" s="115"/>
      <c r="GAZ647" s="92"/>
      <c r="GBA647" s="93"/>
      <c r="GBB647" s="93"/>
      <c r="GBC647" s="93"/>
      <c r="GBD647" s="93"/>
      <c r="GBE647" s="93"/>
      <c r="GBF647" s="93"/>
      <c r="GBG647" s="115"/>
      <c r="GBH647" s="92"/>
      <c r="GBI647" s="93"/>
      <c r="GBJ647" s="93"/>
      <c r="GBK647" s="93"/>
      <c r="GBL647" s="93"/>
      <c r="GBM647" s="93"/>
      <c r="GBN647" s="93"/>
      <c r="GBO647" s="115"/>
      <c r="GBP647" s="92"/>
      <c r="GBQ647" s="93"/>
      <c r="GBR647" s="93"/>
      <c r="GBS647" s="93"/>
      <c r="GBT647" s="93"/>
      <c r="GBU647" s="93"/>
      <c r="GBV647" s="93"/>
      <c r="GBW647" s="115"/>
      <c r="GBX647" s="92"/>
      <c r="GBY647" s="93"/>
      <c r="GBZ647" s="93"/>
      <c r="GCA647" s="93"/>
      <c r="GCB647" s="93"/>
      <c r="GCC647" s="93"/>
      <c r="GCD647" s="93"/>
      <c r="GCE647" s="115"/>
      <c r="GCF647" s="92"/>
      <c r="GCG647" s="93"/>
      <c r="GCH647" s="93"/>
      <c r="GCI647" s="93"/>
      <c r="GCJ647" s="93"/>
      <c r="GCK647" s="93"/>
      <c r="GCL647" s="93"/>
      <c r="GCM647" s="115"/>
      <c r="GCN647" s="92"/>
      <c r="GCO647" s="93"/>
      <c r="GCP647" s="93"/>
      <c r="GCQ647" s="93"/>
      <c r="GCR647" s="93"/>
      <c r="GCS647" s="93"/>
      <c r="GCT647" s="93"/>
      <c r="GCU647" s="115"/>
      <c r="GCV647" s="92"/>
      <c r="GCW647" s="93"/>
      <c r="GCX647" s="93"/>
      <c r="GCY647" s="93"/>
      <c r="GCZ647" s="93"/>
      <c r="GDA647" s="93"/>
      <c r="GDB647" s="93"/>
      <c r="GDC647" s="115"/>
      <c r="GDD647" s="92"/>
      <c r="GDE647" s="93"/>
      <c r="GDF647" s="93"/>
      <c r="GDG647" s="93"/>
      <c r="GDH647" s="93"/>
      <c r="GDI647" s="93"/>
      <c r="GDJ647" s="93"/>
      <c r="GDK647" s="115"/>
      <c r="GDL647" s="92"/>
      <c r="GDM647" s="93"/>
      <c r="GDN647" s="93"/>
      <c r="GDO647" s="93"/>
      <c r="GDP647" s="93"/>
      <c r="GDQ647" s="93"/>
      <c r="GDR647" s="93"/>
      <c r="GDS647" s="115"/>
      <c r="GDT647" s="92"/>
      <c r="GDU647" s="93"/>
      <c r="GDV647" s="93"/>
      <c r="GDW647" s="93"/>
      <c r="GDX647" s="93"/>
      <c r="GDY647" s="93"/>
      <c r="GDZ647" s="93"/>
      <c r="GEA647" s="115"/>
      <c r="GEB647" s="92"/>
      <c r="GEC647" s="93"/>
      <c r="GED647" s="93"/>
      <c r="GEE647" s="93"/>
      <c r="GEF647" s="93"/>
      <c r="GEG647" s="93"/>
      <c r="GEH647" s="93"/>
      <c r="GEI647" s="115"/>
      <c r="GEJ647" s="92"/>
      <c r="GEK647" s="93"/>
      <c r="GEL647" s="93"/>
      <c r="GEM647" s="93"/>
      <c r="GEN647" s="93"/>
      <c r="GEO647" s="93"/>
      <c r="GEP647" s="93"/>
      <c r="GEQ647" s="115"/>
      <c r="GER647" s="92"/>
      <c r="GES647" s="93"/>
      <c r="GET647" s="93"/>
      <c r="GEU647" s="93"/>
      <c r="GEV647" s="93"/>
      <c r="GEW647" s="93"/>
      <c r="GEX647" s="93"/>
      <c r="GEY647" s="115"/>
      <c r="GEZ647" s="92"/>
      <c r="GFA647" s="93"/>
      <c r="GFB647" s="93"/>
      <c r="GFC647" s="93"/>
      <c r="GFD647" s="93"/>
      <c r="GFE647" s="93"/>
      <c r="GFF647" s="93"/>
      <c r="GFG647" s="115"/>
      <c r="GFH647" s="92"/>
      <c r="GFI647" s="93"/>
      <c r="GFJ647" s="93"/>
      <c r="GFK647" s="93"/>
      <c r="GFL647" s="93"/>
      <c r="GFM647" s="93"/>
      <c r="GFN647" s="93"/>
      <c r="GFO647" s="115"/>
      <c r="GFP647" s="92"/>
      <c r="GFQ647" s="93"/>
      <c r="GFR647" s="93"/>
      <c r="GFS647" s="93"/>
      <c r="GFT647" s="93"/>
      <c r="GFU647" s="93"/>
      <c r="GFV647" s="93"/>
      <c r="GFW647" s="115"/>
      <c r="GFX647" s="92"/>
      <c r="GFY647" s="93"/>
      <c r="GFZ647" s="93"/>
      <c r="GGA647" s="93"/>
      <c r="GGB647" s="93"/>
      <c r="GGC647" s="93"/>
      <c r="GGD647" s="93"/>
      <c r="GGE647" s="115"/>
      <c r="GGF647" s="92"/>
      <c r="GGG647" s="93"/>
      <c r="GGH647" s="93"/>
      <c r="GGI647" s="93"/>
      <c r="GGJ647" s="93"/>
      <c r="GGK647" s="93"/>
      <c r="GGL647" s="93"/>
      <c r="GGM647" s="115"/>
      <c r="GGN647" s="92"/>
      <c r="GGO647" s="93"/>
      <c r="GGP647" s="93"/>
      <c r="GGQ647" s="93"/>
      <c r="GGR647" s="93"/>
      <c r="GGS647" s="93"/>
      <c r="GGT647" s="93"/>
      <c r="GGU647" s="115"/>
      <c r="GGV647" s="92"/>
      <c r="GGW647" s="93"/>
      <c r="GGX647" s="93"/>
      <c r="GGY647" s="93"/>
      <c r="GGZ647" s="93"/>
      <c r="GHA647" s="93"/>
      <c r="GHB647" s="93"/>
      <c r="GHC647" s="115"/>
      <c r="GHD647" s="92"/>
      <c r="GHE647" s="93"/>
      <c r="GHF647" s="93"/>
      <c r="GHG647" s="93"/>
      <c r="GHH647" s="93"/>
      <c r="GHI647" s="93"/>
      <c r="GHJ647" s="93"/>
      <c r="GHK647" s="115"/>
      <c r="GHL647" s="92"/>
      <c r="GHM647" s="93"/>
      <c r="GHN647" s="93"/>
      <c r="GHO647" s="93"/>
      <c r="GHP647" s="93"/>
      <c r="GHQ647" s="93"/>
      <c r="GHR647" s="93"/>
      <c r="GHS647" s="115"/>
      <c r="GHT647" s="92"/>
      <c r="GHU647" s="93"/>
      <c r="GHV647" s="93"/>
      <c r="GHW647" s="93"/>
      <c r="GHX647" s="93"/>
      <c r="GHY647" s="93"/>
      <c r="GHZ647" s="93"/>
      <c r="GIA647" s="115"/>
      <c r="GIB647" s="92"/>
      <c r="GIC647" s="93"/>
      <c r="GID647" s="93"/>
      <c r="GIE647" s="93"/>
      <c r="GIF647" s="93"/>
      <c r="GIG647" s="93"/>
      <c r="GIH647" s="93"/>
      <c r="GII647" s="115"/>
      <c r="GIJ647" s="92"/>
      <c r="GIK647" s="93"/>
      <c r="GIL647" s="93"/>
      <c r="GIM647" s="93"/>
      <c r="GIN647" s="93"/>
      <c r="GIO647" s="93"/>
      <c r="GIP647" s="93"/>
      <c r="GIQ647" s="115"/>
      <c r="GIR647" s="92"/>
      <c r="GIS647" s="93"/>
      <c r="GIT647" s="93"/>
      <c r="GIU647" s="93"/>
      <c r="GIV647" s="93"/>
      <c r="GIW647" s="93"/>
      <c r="GIX647" s="93"/>
      <c r="GIY647" s="115"/>
      <c r="GIZ647" s="92"/>
      <c r="GJA647" s="93"/>
      <c r="GJB647" s="93"/>
      <c r="GJC647" s="93"/>
      <c r="GJD647" s="93"/>
      <c r="GJE647" s="93"/>
      <c r="GJF647" s="93"/>
      <c r="GJG647" s="115"/>
      <c r="GJH647" s="92"/>
      <c r="GJI647" s="93"/>
      <c r="GJJ647" s="93"/>
      <c r="GJK647" s="93"/>
      <c r="GJL647" s="93"/>
      <c r="GJM647" s="93"/>
      <c r="GJN647" s="93"/>
      <c r="GJO647" s="115"/>
      <c r="GJP647" s="92"/>
      <c r="GJQ647" s="93"/>
      <c r="GJR647" s="93"/>
      <c r="GJS647" s="93"/>
      <c r="GJT647" s="93"/>
      <c r="GJU647" s="93"/>
      <c r="GJV647" s="93"/>
      <c r="GJW647" s="115"/>
      <c r="GJX647" s="92"/>
      <c r="GJY647" s="93"/>
      <c r="GJZ647" s="93"/>
      <c r="GKA647" s="93"/>
      <c r="GKB647" s="93"/>
      <c r="GKC647" s="93"/>
      <c r="GKD647" s="93"/>
      <c r="GKE647" s="115"/>
      <c r="GKF647" s="92"/>
      <c r="GKG647" s="93"/>
      <c r="GKH647" s="93"/>
      <c r="GKI647" s="93"/>
      <c r="GKJ647" s="93"/>
      <c r="GKK647" s="93"/>
      <c r="GKL647" s="93"/>
      <c r="GKM647" s="115"/>
      <c r="GKN647" s="92"/>
      <c r="GKO647" s="93"/>
      <c r="GKP647" s="93"/>
      <c r="GKQ647" s="93"/>
      <c r="GKR647" s="93"/>
      <c r="GKS647" s="93"/>
      <c r="GKT647" s="93"/>
      <c r="GKU647" s="115"/>
      <c r="GKV647" s="92"/>
      <c r="GKW647" s="93"/>
      <c r="GKX647" s="93"/>
      <c r="GKY647" s="93"/>
      <c r="GKZ647" s="93"/>
      <c r="GLA647" s="93"/>
      <c r="GLB647" s="93"/>
      <c r="GLC647" s="115"/>
      <c r="GLD647" s="92"/>
      <c r="GLE647" s="93"/>
      <c r="GLF647" s="93"/>
      <c r="GLG647" s="93"/>
      <c r="GLH647" s="93"/>
      <c r="GLI647" s="93"/>
      <c r="GLJ647" s="93"/>
      <c r="GLK647" s="115"/>
      <c r="GLL647" s="92"/>
      <c r="GLM647" s="93"/>
      <c r="GLN647" s="93"/>
      <c r="GLO647" s="93"/>
      <c r="GLP647" s="93"/>
      <c r="GLQ647" s="93"/>
      <c r="GLR647" s="93"/>
      <c r="GLS647" s="115"/>
      <c r="GLT647" s="92"/>
      <c r="GLU647" s="93"/>
      <c r="GLV647" s="93"/>
      <c r="GLW647" s="93"/>
      <c r="GLX647" s="93"/>
      <c r="GLY647" s="93"/>
      <c r="GLZ647" s="93"/>
      <c r="GMA647" s="115"/>
      <c r="GMB647" s="92"/>
      <c r="GMC647" s="93"/>
      <c r="GMD647" s="93"/>
      <c r="GME647" s="93"/>
      <c r="GMF647" s="93"/>
      <c r="GMG647" s="93"/>
      <c r="GMH647" s="93"/>
      <c r="GMI647" s="115"/>
      <c r="GMJ647" s="92"/>
      <c r="GMK647" s="93"/>
      <c r="GML647" s="93"/>
      <c r="GMM647" s="93"/>
      <c r="GMN647" s="93"/>
      <c r="GMO647" s="93"/>
      <c r="GMP647" s="93"/>
      <c r="GMQ647" s="115"/>
      <c r="GMR647" s="92"/>
      <c r="GMS647" s="93"/>
      <c r="GMT647" s="93"/>
      <c r="GMU647" s="93"/>
      <c r="GMV647" s="93"/>
      <c r="GMW647" s="93"/>
      <c r="GMX647" s="93"/>
      <c r="GMY647" s="115"/>
      <c r="GMZ647" s="92"/>
      <c r="GNA647" s="93"/>
      <c r="GNB647" s="93"/>
      <c r="GNC647" s="93"/>
      <c r="GND647" s="93"/>
      <c r="GNE647" s="93"/>
      <c r="GNF647" s="93"/>
      <c r="GNG647" s="115"/>
      <c r="GNH647" s="92"/>
      <c r="GNI647" s="93"/>
      <c r="GNJ647" s="93"/>
      <c r="GNK647" s="93"/>
      <c r="GNL647" s="93"/>
      <c r="GNM647" s="93"/>
      <c r="GNN647" s="93"/>
      <c r="GNO647" s="115"/>
      <c r="GNP647" s="92"/>
      <c r="GNQ647" s="93"/>
      <c r="GNR647" s="93"/>
      <c r="GNS647" s="93"/>
      <c r="GNT647" s="93"/>
      <c r="GNU647" s="93"/>
      <c r="GNV647" s="93"/>
      <c r="GNW647" s="115"/>
      <c r="GNX647" s="92"/>
      <c r="GNY647" s="93"/>
      <c r="GNZ647" s="93"/>
      <c r="GOA647" s="93"/>
      <c r="GOB647" s="93"/>
      <c r="GOC647" s="93"/>
      <c r="GOD647" s="93"/>
      <c r="GOE647" s="115"/>
      <c r="GOF647" s="92"/>
      <c r="GOG647" s="93"/>
      <c r="GOH647" s="93"/>
      <c r="GOI647" s="93"/>
      <c r="GOJ647" s="93"/>
      <c r="GOK647" s="93"/>
      <c r="GOL647" s="93"/>
      <c r="GOM647" s="115"/>
      <c r="GON647" s="92"/>
      <c r="GOO647" s="93"/>
      <c r="GOP647" s="93"/>
      <c r="GOQ647" s="93"/>
      <c r="GOR647" s="93"/>
      <c r="GOS647" s="93"/>
      <c r="GOT647" s="93"/>
      <c r="GOU647" s="115"/>
      <c r="GOV647" s="92"/>
      <c r="GOW647" s="93"/>
      <c r="GOX647" s="93"/>
      <c r="GOY647" s="93"/>
      <c r="GOZ647" s="93"/>
      <c r="GPA647" s="93"/>
      <c r="GPB647" s="93"/>
      <c r="GPC647" s="115"/>
      <c r="GPD647" s="92"/>
      <c r="GPE647" s="93"/>
      <c r="GPF647" s="93"/>
      <c r="GPG647" s="93"/>
      <c r="GPH647" s="93"/>
      <c r="GPI647" s="93"/>
      <c r="GPJ647" s="93"/>
      <c r="GPK647" s="115"/>
      <c r="GPL647" s="92"/>
      <c r="GPM647" s="93"/>
      <c r="GPN647" s="93"/>
      <c r="GPO647" s="93"/>
      <c r="GPP647" s="93"/>
      <c r="GPQ647" s="93"/>
      <c r="GPR647" s="93"/>
      <c r="GPS647" s="115"/>
      <c r="GPT647" s="92"/>
      <c r="GPU647" s="93"/>
      <c r="GPV647" s="93"/>
      <c r="GPW647" s="93"/>
      <c r="GPX647" s="93"/>
      <c r="GPY647" s="93"/>
      <c r="GPZ647" s="93"/>
      <c r="GQA647" s="115"/>
      <c r="GQB647" s="92"/>
      <c r="GQC647" s="93"/>
      <c r="GQD647" s="93"/>
      <c r="GQE647" s="93"/>
      <c r="GQF647" s="93"/>
      <c r="GQG647" s="93"/>
      <c r="GQH647" s="93"/>
      <c r="GQI647" s="115"/>
      <c r="GQJ647" s="92"/>
      <c r="GQK647" s="93"/>
      <c r="GQL647" s="93"/>
      <c r="GQM647" s="93"/>
      <c r="GQN647" s="93"/>
      <c r="GQO647" s="93"/>
      <c r="GQP647" s="93"/>
      <c r="GQQ647" s="115"/>
      <c r="GQR647" s="92"/>
      <c r="GQS647" s="93"/>
      <c r="GQT647" s="93"/>
      <c r="GQU647" s="93"/>
      <c r="GQV647" s="93"/>
      <c r="GQW647" s="93"/>
      <c r="GQX647" s="93"/>
      <c r="GQY647" s="115"/>
      <c r="GQZ647" s="92"/>
      <c r="GRA647" s="93"/>
      <c r="GRB647" s="93"/>
      <c r="GRC647" s="93"/>
      <c r="GRD647" s="93"/>
      <c r="GRE647" s="93"/>
      <c r="GRF647" s="93"/>
      <c r="GRG647" s="115"/>
      <c r="GRH647" s="92"/>
      <c r="GRI647" s="93"/>
      <c r="GRJ647" s="93"/>
      <c r="GRK647" s="93"/>
      <c r="GRL647" s="93"/>
      <c r="GRM647" s="93"/>
      <c r="GRN647" s="93"/>
      <c r="GRO647" s="115"/>
      <c r="GRP647" s="92"/>
      <c r="GRQ647" s="93"/>
      <c r="GRR647" s="93"/>
      <c r="GRS647" s="93"/>
      <c r="GRT647" s="93"/>
      <c r="GRU647" s="93"/>
      <c r="GRV647" s="93"/>
      <c r="GRW647" s="115"/>
      <c r="GRX647" s="92"/>
      <c r="GRY647" s="93"/>
      <c r="GRZ647" s="93"/>
      <c r="GSA647" s="93"/>
      <c r="GSB647" s="93"/>
      <c r="GSC647" s="93"/>
      <c r="GSD647" s="93"/>
      <c r="GSE647" s="115"/>
      <c r="GSF647" s="92"/>
      <c r="GSG647" s="93"/>
      <c r="GSH647" s="93"/>
      <c r="GSI647" s="93"/>
      <c r="GSJ647" s="93"/>
      <c r="GSK647" s="93"/>
      <c r="GSL647" s="93"/>
      <c r="GSM647" s="115"/>
      <c r="GSN647" s="92"/>
      <c r="GSO647" s="93"/>
      <c r="GSP647" s="93"/>
      <c r="GSQ647" s="93"/>
      <c r="GSR647" s="93"/>
      <c r="GSS647" s="93"/>
      <c r="GST647" s="93"/>
      <c r="GSU647" s="115"/>
      <c r="GSV647" s="92"/>
      <c r="GSW647" s="93"/>
      <c r="GSX647" s="93"/>
      <c r="GSY647" s="93"/>
      <c r="GSZ647" s="93"/>
      <c r="GTA647" s="93"/>
      <c r="GTB647" s="93"/>
      <c r="GTC647" s="115"/>
      <c r="GTD647" s="92"/>
      <c r="GTE647" s="93"/>
      <c r="GTF647" s="93"/>
      <c r="GTG647" s="93"/>
      <c r="GTH647" s="93"/>
      <c r="GTI647" s="93"/>
      <c r="GTJ647" s="93"/>
      <c r="GTK647" s="115"/>
      <c r="GTL647" s="92"/>
      <c r="GTM647" s="93"/>
      <c r="GTN647" s="93"/>
      <c r="GTO647" s="93"/>
      <c r="GTP647" s="93"/>
      <c r="GTQ647" s="93"/>
      <c r="GTR647" s="93"/>
      <c r="GTS647" s="115"/>
      <c r="GTT647" s="92"/>
      <c r="GTU647" s="93"/>
      <c r="GTV647" s="93"/>
      <c r="GTW647" s="93"/>
      <c r="GTX647" s="93"/>
      <c r="GTY647" s="93"/>
      <c r="GTZ647" s="93"/>
      <c r="GUA647" s="115"/>
      <c r="GUB647" s="92"/>
      <c r="GUC647" s="93"/>
      <c r="GUD647" s="93"/>
      <c r="GUE647" s="93"/>
      <c r="GUF647" s="93"/>
      <c r="GUG647" s="93"/>
      <c r="GUH647" s="93"/>
      <c r="GUI647" s="115"/>
      <c r="GUJ647" s="92"/>
      <c r="GUK647" s="93"/>
      <c r="GUL647" s="93"/>
      <c r="GUM647" s="93"/>
      <c r="GUN647" s="93"/>
      <c r="GUO647" s="93"/>
      <c r="GUP647" s="93"/>
      <c r="GUQ647" s="115"/>
      <c r="GUR647" s="92"/>
      <c r="GUS647" s="93"/>
      <c r="GUT647" s="93"/>
      <c r="GUU647" s="93"/>
      <c r="GUV647" s="93"/>
      <c r="GUW647" s="93"/>
      <c r="GUX647" s="93"/>
      <c r="GUY647" s="115"/>
      <c r="GUZ647" s="92"/>
      <c r="GVA647" s="93"/>
      <c r="GVB647" s="93"/>
      <c r="GVC647" s="93"/>
      <c r="GVD647" s="93"/>
      <c r="GVE647" s="93"/>
      <c r="GVF647" s="93"/>
      <c r="GVG647" s="115"/>
      <c r="GVH647" s="92"/>
      <c r="GVI647" s="93"/>
      <c r="GVJ647" s="93"/>
      <c r="GVK647" s="93"/>
      <c r="GVL647" s="93"/>
      <c r="GVM647" s="93"/>
      <c r="GVN647" s="93"/>
      <c r="GVO647" s="115"/>
      <c r="GVP647" s="92"/>
      <c r="GVQ647" s="93"/>
      <c r="GVR647" s="93"/>
      <c r="GVS647" s="93"/>
      <c r="GVT647" s="93"/>
      <c r="GVU647" s="93"/>
      <c r="GVV647" s="93"/>
      <c r="GVW647" s="115"/>
      <c r="GVX647" s="92"/>
      <c r="GVY647" s="93"/>
      <c r="GVZ647" s="93"/>
      <c r="GWA647" s="93"/>
      <c r="GWB647" s="93"/>
      <c r="GWC647" s="93"/>
      <c r="GWD647" s="93"/>
      <c r="GWE647" s="115"/>
      <c r="GWF647" s="92"/>
      <c r="GWG647" s="93"/>
      <c r="GWH647" s="93"/>
      <c r="GWI647" s="93"/>
      <c r="GWJ647" s="93"/>
      <c r="GWK647" s="93"/>
      <c r="GWL647" s="93"/>
      <c r="GWM647" s="115"/>
      <c r="GWN647" s="92"/>
      <c r="GWO647" s="93"/>
      <c r="GWP647" s="93"/>
      <c r="GWQ647" s="93"/>
      <c r="GWR647" s="93"/>
      <c r="GWS647" s="93"/>
      <c r="GWT647" s="93"/>
      <c r="GWU647" s="115"/>
      <c r="GWV647" s="92"/>
      <c r="GWW647" s="93"/>
      <c r="GWX647" s="93"/>
      <c r="GWY647" s="93"/>
      <c r="GWZ647" s="93"/>
      <c r="GXA647" s="93"/>
      <c r="GXB647" s="93"/>
      <c r="GXC647" s="115"/>
      <c r="GXD647" s="92"/>
      <c r="GXE647" s="93"/>
      <c r="GXF647" s="93"/>
      <c r="GXG647" s="93"/>
      <c r="GXH647" s="93"/>
      <c r="GXI647" s="93"/>
      <c r="GXJ647" s="93"/>
      <c r="GXK647" s="115"/>
      <c r="GXL647" s="92"/>
      <c r="GXM647" s="93"/>
      <c r="GXN647" s="93"/>
      <c r="GXO647" s="93"/>
      <c r="GXP647" s="93"/>
      <c r="GXQ647" s="93"/>
      <c r="GXR647" s="93"/>
      <c r="GXS647" s="115"/>
      <c r="GXT647" s="92"/>
      <c r="GXU647" s="93"/>
      <c r="GXV647" s="93"/>
      <c r="GXW647" s="93"/>
      <c r="GXX647" s="93"/>
      <c r="GXY647" s="93"/>
      <c r="GXZ647" s="93"/>
      <c r="GYA647" s="115"/>
      <c r="GYB647" s="92"/>
      <c r="GYC647" s="93"/>
      <c r="GYD647" s="93"/>
      <c r="GYE647" s="93"/>
      <c r="GYF647" s="93"/>
      <c r="GYG647" s="93"/>
      <c r="GYH647" s="93"/>
      <c r="GYI647" s="115"/>
      <c r="GYJ647" s="92"/>
      <c r="GYK647" s="93"/>
      <c r="GYL647" s="93"/>
      <c r="GYM647" s="93"/>
      <c r="GYN647" s="93"/>
      <c r="GYO647" s="93"/>
      <c r="GYP647" s="93"/>
      <c r="GYQ647" s="115"/>
      <c r="GYR647" s="92"/>
      <c r="GYS647" s="93"/>
      <c r="GYT647" s="93"/>
      <c r="GYU647" s="93"/>
      <c r="GYV647" s="93"/>
      <c r="GYW647" s="93"/>
      <c r="GYX647" s="93"/>
      <c r="GYY647" s="115"/>
      <c r="GYZ647" s="92"/>
      <c r="GZA647" s="93"/>
      <c r="GZB647" s="93"/>
      <c r="GZC647" s="93"/>
      <c r="GZD647" s="93"/>
      <c r="GZE647" s="93"/>
      <c r="GZF647" s="93"/>
      <c r="GZG647" s="115"/>
      <c r="GZH647" s="92"/>
      <c r="GZI647" s="93"/>
      <c r="GZJ647" s="93"/>
      <c r="GZK647" s="93"/>
      <c r="GZL647" s="93"/>
      <c r="GZM647" s="93"/>
      <c r="GZN647" s="93"/>
      <c r="GZO647" s="115"/>
      <c r="GZP647" s="92"/>
      <c r="GZQ647" s="93"/>
      <c r="GZR647" s="93"/>
      <c r="GZS647" s="93"/>
      <c r="GZT647" s="93"/>
      <c r="GZU647" s="93"/>
      <c r="GZV647" s="93"/>
      <c r="GZW647" s="115"/>
      <c r="GZX647" s="92"/>
      <c r="GZY647" s="93"/>
      <c r="GZZ647" s="93"/>
      <c r="HAA647" s="93"/>
      <c r="HAB647" s="93"/>
      <c r="HAC647" s="93"/>
      <c r="HAD647" s="93"/>
      <c r="HAE647" s="115"/>
      <c r="HAF647" s="92"/>
      <c r="HAG647" s="93"/>
      <c r="HAH647" s="93"/>
      <c r="HAI647" s="93"/>
      <c r="HAJ647" s="93"/>
      <c r="HAK647" s="93"/>
      <c r="HAL647" s="93"/>
      <c r="HAM647" s="115"/>
      <c r="HAN647" s="92"/>
      <c r="HAO647" s="93"/>
      <c r="HAP647" s="93"/>
      <c r="HAQ647" s="93"/>
      <c r="HAR647" s="93"/>
      <c r="HAS647" s="93"/>
      <c r="HAT647" s="93"/>
      <c r="HAU647" s="115"/>
      <c r="HAV647" s="92"/>
      <c r="HAW647" s="93"/>
      <c r="HAX647" s="93"/>
      <c r="HAY647" s="93"/>
      <c r="HAZ647" s="93"/>
      <c r="HBA647" s="93"/>
      <c r="HBB647" s="93"/>
      <c r="HBC647" s="115"/>
      <c r="HBD647" s="92"/>
      <c r="HBE647" s="93"/>
      <c r="HBF647" s="93"/>
      <c r="HBG647" s="93"/>
      <c r="HBH647" s="93"/>
      <c r="HBI647" s="93"/>
      <c r="HBJ647" s="93"/>
      <c r="HBK647" s="115"/>
      <c r="HBL647" s="92"/>
      <c r="HBM647" s="93"/>
      <c r="HBN647" s="93"/>
      <c r="HBO647" s="93"/>
      <c r="HBP647" s="93"/>
      <c r="HBQ647" s="93"/>
      <c r="HBR647" s="93"/>
      <c r="HBS647" s="115"/>
      <c r="HBT647" s="92"/>
      <c r="HBU647" s="93"/>
      <c r="HBV647" s="93"/>
      <c r="HBW647" s="93"/>
      <c r="HBX647" s="93"/>
      <c r="HBY647" s="93"/>
      <c r="HBZ647" s="93"/>
      <c r="HCA647" s="115"/>
      <c r="HCB647" s="92"/>
      <c r="HCC647" s="93"/>
      <c r="HCD647" s="93"/>
      <c r="HCE647" s="93"/>
      <c r="HCF647" s="93"/>
      <c r="HCG647" s="93"/>
      <c r="HCH647" s="93"/>
      <c r="HCI647" s="115"/>
      <c r="HCJ647" s="92"/>
      <c r="HCK647" s="93"/>
      <c r="HCL647" s="93"/>
      <c r="HCM647" s="93"/>
      <c r="HCN647" s="93"/>
      <c r="HCO647" s="93"/>
      <c r="HCP647" s="93"/>
      <c r="HCQ647" s="115"/>
      <c r="HCR647" s="92"/>
      <c r="HCS647" s="93"/>
      <c r="HCT647" s="93"/>
      <c r="HCU647" s="93"/>
      <c r="HCV647" s="93"/>
      <c r="HCW647" s="93"/>
      <c r="HCX647" s="93"/>
      <c r="HCY647" s="115"/>
      <c r="HCZ647" s="92"/>
      <c r="HDA647" s="93"/>
      <c r="HDB647" s="93"/>
      <c r="HDC647" s="93"/>
      <c r="HDD647" s="93"/>
      <c r="HDE647" s="93"/>
      <c r="HDF647" s="93"/>
      <c r="HDG647" s="115"/>
      <c r="HDH647" s="92"/>
      <c r="HDI647" s="93"/>
      <c r="HDJ647" s="93"/>
      <c r="HDK647" s="93"/>
      <c r="HDL647" s="93"/>
      <c r="HDM647" s="93"/>
      <c r="HDN647" s="93"/>
      <c r="HDO647" s="115"/>
      <c r="HDP647" s="92"/>
      <c r="HDQ647" s="93"/>
      <c r="HDR647" s="93"/>
      <c r="HDS647" s="93"/>
      <c r="HDT647" s="93"/>
      <c r="HDU647" s="93"/>
      <c r="HDV647" s="93"/>
      <c r="HDW647" s="115"/>
      <c r="HDX647" s="92"/>
      <c r="HDY647" s="93"/>
      <c r="HDZ647" s="93"/>
      <c r="HEA647" s="93"/>
      <c r="HEB647" s="93"/>
      <c r="HEC647" s="93"/>
      <c r="HED647" s="93"/>
      <c r="HEE647" s="115"/>
      <c r="HEF647" s="92"/>
      <c r="HEG647" s="93"/>
      <c r="HEH647" s="93"/>
      <c r="HEI647" s="93"/>
      <c r="HEJ647" s="93"/>
      <c r="HEK647" s="93"/>
      <c r="HEL647" s="93"/>
      <c r="HEM647" s="115"/>
      <c r="HEN647" s="92"/>
      <c r="HEO647" s="93"/>
      <c r="HEP647" s="93"/>
      <c r="HEQ647" s="93"/>
      <c r="HER647" s="93"/>
      <c r="HES647" s="93"/>
      <c r="HET647" s="93"/>
      <c r="HEU647" s="115"/>
      <c r="HEV647" s="92"/>
      <c r="HEW647" s="93"/>
      <c r="HEX647" s="93"/>
      <c r="HEY647" s="93"/>
      <c r="HEZ647" s="93"/>
      <c r="HFA647" s="93"/>
      <c r="HFB647" s="93"/>
      <c r="HFC647" s="115"/>
      <c r="HFD647" s="92"/>
      <c r="HFE647" s="93"/>
      <c r="HFF647" s="93"/>
      <c r="HFG647" s="93"/>
      <c r="HFH647" s="93"/>
      <c r="HFI647" s="93"/>
      <c r="HFJ647" s="93"/>
      <c r="HFK647" s="115"/>
      <c r="HFL647" s="92"/>
      <c r="HFM647" s="93"/>
      <c r="HFN647" s="93"/>
      <c r="HFO647" s="93"/>
      <c r="HFP647" s="93"/>
      <c r="HFQ647" s="93"/>
      <c r="HFR647" s="93"/>
      <c r="HFS647" s="115"/>
      <c r="HFT647" s="92"/>
      <c r="HFU647" s="93"/>
      <c r="HFV647" s="93"/>
      <c r="HFW647" s="93"/>
      <c r="HFX647" s="93"/>
      <c r="HFY647" s="93"/>
      <c r="HFZ647" s="93"/>
      <c r="HGA647" s="115"/>
      <c r="HGB647" s="92"/>
      <c r="HGC647" s="93"/>
      <c r="HGD647" s="93"/>
      <c r="HGE647" s="93"/>
      <c r="HGF647" s="93"/>
      <c r="HGG647" s="93"/>
      <c r="HGH647" s="93"/>
      <c r="HGI647" s="115"/>
      <c r="HGJ647" s="92"/>
      <c r="HGK647" s="93"/>
      <c r="HGL647" s="93"/>
      <c r="HGM647" s="93"/>
      <c r="HGN647" s="93"/>
      <c r="HGO647" s="93"/>
      <c r="HGP647" s="93"/>
      <c r="HGQ647" s="115"/>
      <c r="HGR647" s="92"/>
      <c r="HGS647" s="93"/>
      <c r="HGT647" s="93"/>
      <c r="HGU647" s="93"/>
      <c r="HGV647" s="93"/>
      <c r="HGW647" s="93"/>
      <c r="HGX647" s="93"/>
      <c r="HGY647" s="115"/>
      <c r="HGZ647" s="92"/>
      <c r="HHA647" s="93"/>
      <c r="HHB647" s="93"/>
      <c r="HHC647" s="93"/>
      <c r="HHD647" s="93"/>
      <c r="HHE647" s="93"/>
      <c r="HHF647" s="93"/>
      <c r="HHG647" s="115"/>
      <c r="HHH647" s="92"/>
      <c r="HHI647" s="93"/>
      <c r="HHJ647" s="93"/>
      <c r="HHK647" s="93"/>
      <c r="HHL647" s="93"/>
      <c r="HHM647" s="93"/>
      <c r="HHN647" s="93"/>
      <c r="HHO647" s="115"/>
      <c r="HHP647" s="92"/>
      <c r="HHQ647" s="93"/>
      <c r="HHR647" s="93"/>
      <c r="HHS647" s="93"/>
      <c r="HHT647" s="93"/>
      <c r="HHU647" s="93"/>
      <c r="HHV647" s="93"/>
      <c r="HHW647" s="115"/>
      <c r="HHX647" s="92"/>
      <c r="HHY647" s="93"/>
      <c r="HHZ647" s="93"/>
      <c r="HIA647" s="93"/>
      <c r="HIB647" s="93"/>
      <c r="HIC647" s="93"/>
      <c r="HID647" s="93"/>
      <c r="HIE647" s="115"/>
      <c r="HIF647" s="92"/>
      <c r="HIG647" s="93"/>
      <c r="HIH647" s="93"/>
      <c r="HII647" s="93"/>
      <c r="HIJ647" s="93"/>
      <c r="HIK647" s="93"/>
      <c r="HIL647" s="93"/>
      <c r="HIM647" s="115"/>
      <c r="HIN647" s="92"/>
      <c r="HIO647" s="93"/>
      <c r="HIP647" s="93"/>
      <c r="HIQ647" s="93"/>
      <c r="HIR647" s="93"/>
      <c r="HIS647" s="93"/>
      <c r="HIT647" s="93"/>
      <c r="HIU647" s="115"/>
      <c r="HIV647" s="92"/>
      <c r="HIW647" s="93"/>
      <c r="HIX647" s="93"/>
      <c r="HIY647" s="93"/>
      <c r="HIZ647" s="93"/>
      <c r="HJA647" s="93"/>
      <c r="HJB647" s="93"/>
      <c r="HJC647" s="115"/>
      <c r="HJD647" s="92"/>
      <c r="HJE647" s="93"/>
      <c r="HJF647" s="93"/>
      <c r="HJG647" s="93"/>
      <c r="HJH647" s="93"/>
      <c r="HJI647" s="93"/>
      <c r="HJJ647" s="93"/>
      <c r="HJK647" s="115"/>
      <c r="HJL647" s="92"/>
      <c r="HJM647" s="93"/>
      <c r="HJN647" s="93"/>
      <c r="HJO647" s="93"/>
      <c r="HJP647" s="93"/>
      <c r="HJQ647" s="93"/>
      <c r="HJR647" s="93"/>
      <c r="HJS647" s="115"/>
      <c r="HJT647" s="92"/>
      <c r="HJU647" s="93"/>
      <c r="HJV647" s="93"/>
      <c r="HJW647" s="93"/>
      <c r="HJX647" s="93"/>
      <c r="HJY647" s="93"/>
      <c r="HJZ647" s="93"/>
      <c r="HKA647" s="115"/>
      <c r="HKB647" s="92"/>
      <c r="HKC647" s="93"/>
      <c r="HKD647" s="93"/>
      <c r="HKE647" s="93"/>
      <c r="HKF647" s="93"/>
      <c r="HKG647" s="93"/>
      <c r="HKH647" s="93"/>
      <c r="HKI647" s="115"/>
      <c r="HKJ647" s="92"/>
      <c r="HKK647" s="93"/>
      <c r="HKL647" s="93"/>
      <c r="HKM647" s="93"/>
      <c r="HKN647" s="93"/>
      <c r="HKO647" s="93"/>
      <c r="HKP647" s="93"/>
      <c r="HKQ647" s="115"/>
      <c r="HKR647" s="92"/>
      <c r="HKS647" s="93"/>
      <c r="HKT647" s="93"/>
      <c r="HKU647" s="93"/>
      <c r="HKV647" s="93"/>
      <c r="HKW647" s="93"/>
      <c r="HKX647" s="93"/>
      <c r="HKY647" s="115"/>
      <c r="HKZ647" s="92"/>
      <c r="HLA647" s="93"/>
      <c r="HLB647" s="93"/>
      <c r="HLC647" s="93"/>
      <c r="HLD647" s="93"/>
      <c r="HLE647" s="93"/>
      <c r="HLF647" s="93"/>
      <c r="HLG647" s="115"/>
      <c r="HLH647" s="92"/>
      <c r="HLI647" s="93"/>
      <c r="HLJ647" s="93"/>
      <c r="HLK647" s="93"/>
      <c r="HLL647" s="93"/>
      <c r="HLM647" s="93"/>
      <c r="HLN647" s="93"/>
      <c r="HLO647" s="115"/>
      <c r="HLP647" s="92"/>
      <c r="HLQ647" s="93"/>
      <c r="HLR647" s="93"/>
      <c r="HLS647" s="93"/>
      <c r="HLT647" s="93"/>
      <c r="HLU647" s="93"/>
      <c r="HLV647" s="93"/>
      <c r="HLW647" s="115"/>
      <c r="HLX647" s="92"/>
      <c r="HLY647" s="93"/>
      <c r="HLZ647" s="93"/>
      <c r="HMA647" s="93"/>
      <c r="HMB647" s="93"/>
      <c r="HMC647" s="93"/>
      <c r="HMD647" s="93"/>
      <c r="HME647" s="115"/>
      <c r="HMF647" s="92"/>
      <c r="HMG647" s="93"/>
      <c r="HMH647" s="93"/>
      <c r="HMI647" s="93"/>
      <c r="HMJ647" s="93"/>
      <c r="HMK647" s="93"/>
      <c r="HML647" s="93"/>
      <c r="HMM647" s="115"/>
      <c r="HMN647" s="92"/>
      <c r="HMO647" s="93"/>
      <c r="HMP647" s="93"/>
      <c r="HMQ647" s="93"/>
      <c r="HMR647" s="93"/>
      <c r="HMS647" s="93"/>
      <c r="HMT647" s="93"/>
      <c r="HMU647" s="115"/>
      <c r="HMV647" s="92"/>
      <c r="HMW647" s="93"/>
      <c r="HMX647" s="93"/>
      <c r="HMY647" s="93"/>
      <c r="HMZ647" s="93"/>
      <c r="HNA647" s="93"/>
      <c r="HNB647" s="93"/>
      <c r="HNC647" s="115"/>
      <c r="HND647" s="92"/>
      <c r="HNE647" s="93"/>
      <c r="HNF647" s="93"/>
      <c r="HNG647" s="93"/>
      <c r="HNH647" s="93"/>
      <c r="HNI647" s="93"/>
      <c r="HNJ647" s="93"/>
      <c r="HNK647" s="115"/>
      <c r="HNL647" s="92"/>
      <c r="HNM647" s="93"/>
      <c r="HNN647" s="93"/>
      <c r="HNO647" s="93"/>
      <c r="HNP647" s="93"/>
      <c r="HNQ647" s="93"/>
      <c r="HNR647" s="93"/>
      <c r="HNS647" s="115"/>
      <c r="HNT647" s="92"/>
      <c r="HNU647" s="93"/>
      <c r="HNV647" s="93"/>
      <c r="HNW647" s="93"/>
      <c r="HNX647" s="93"/>
      <c r="HNY647" s="93"/>
      <c r="HNZ647" s="93"/>
      <c r="HOA647" s="115"/>
      <c r="HOB647" s="92"/>
      <c r="HOC647" s="93"/>
      <c r="HOD647" s="93"/>
      <c r="HOE647" s="93"/>
      <c r="HOF647" s="93"/>
      <c r="HOG647" s="93"/>
      <c r="HOH647" s="93"/>
      <c r="HOI647" s="115"/>
      <c r="HOJ647" s="92"/>
      <c r="HOK647" s="93"/>
      <c r="HOL647" s="93"/>
      <c r="HOM647" s="93"/>
      <c r="HON647" s="93"/>
      <c r="HOO647" s="93"/>
      <c r="HOP647" s="93"/>
      <c r="HOQ647" s="115"/>
      <c r="HOR647" s="92"/>
      <c r="HOS647" s="93"/>
      <c r="HOT647" s="93"/>
      <c r="HOU647" s="93"/>
      <c r="HOV647" s="93"/>
      <c r="HOW647" s="93"/>
      <c r="HOX647" s="93"/>
      <c r="HOY647" s="115"/>
      <c r="HOZ647" s="92"/>
      <c r="HPA647" s="93"/>
      <c r="HPB647" s="93"/>
      <c r="HPC647" s="93"/>
      <c r="HPD647" s="93"/>
      <c r="HPE647" s="93"/>
      <c r="HPF647" s="93"/>
      <c r="HPG647" s="115"/>
      <c r="HPH647" s="92"/>
      <c r="HPI647" s="93"/>
      <c r="HPJ647" s="93"/>
      <c r="HPK647" s="93"/>
      <c r="HPL647" s="93"/>
      <c r="HPM647" s="93"/>
      <c r="HPN647" s="93"/>
      <c r="HPO647" s="115"/>
      <c r="HPP647" s="92"/>
      <c r="HPQ647" s="93"/>
      <c r="HPR647" s="93"/>
      <c r="HPS647" s="93"/>
      <c r="HPT647" s="93"/>
      <c r="HPU647" s="93"/>
      <c r="HPV647" s="93"/>
      <c r="HPW647" s="115"/>
      <c r="HPX647" s="92"/>
      <c r="HPY647" s="93"/>
      <c r="HPZ647" s="93"/>
      <c r="HQA647" s="93"/>
      <c r="HQB647" s="93"/>
      <c r="HQC647" s="93"/>
      <c r="HQD647" s="93"/>
      <c r="HQE647" s="115"/>
      <c r="HQF647" s="92"/>
      <c r="HQG647" s="93"/>
      <c r="HQH647" s="93"/>
      <c r="HQI647" s="93"/>
      <c r="HQJ647" s="93"/>
      <c r="HQK647" s="93"/>
      <c r="HQL647" s="93"/>
      <c r="HQM647" s="115"/>
      <c r="HQN647" s="92"/>
      <c r="HQO647" s="93"/>
      <c r="HQP647" s="93"/>
      <c r="HQQ647" s="93"/>
      <c r="HQR647" s="93"/>
      <c r="HQS647" s="93"/>
      <c r="HQT647" s="93"/>
      <c r="HQU647" s="115"/>
      <c r="HQV647" s="92"/>
      <c r="HQW647" s="93"/>
      <c r="HQX647" s="93"/>
      <c r="HQY647" s="93"/>
      <c r="HQZ647" s="93"/>
      <c r="HRA647" s="93"/>
      <c r="HRB647" s="93"/>
      <c r="HRC647" s="115"/>
      <c r="HRD647" s="92"/>
      <c r="HRE647" s="93"/>
      <c r="HRF647" s="93"/>
      <c r="HRG647" s="93"/>
      <c r="HRH647" s="93"/>
      <c r="HRI647" s="93"/>
      <c r="HRJ647" s="93"/>
      <c r="HRK647" s="115"/>
      <c r="HRL647" s="92"/>
      <c r="HRM647" s="93"/>
      <c r="HRN647" s="93"/>
      <c r="HRO647" s="93"/>
      <c r="HRP647" s="93"/>
      <c r="HRQ647" s="93"/>
      <c r="HRR647" s="93"/>
      <c r="HRS647" s="115"/>
      <c r="HRT647" s="92"/>
      <c r="HRU647" s="93"/>
      <c r="HRV647" s="93"/>
      <c r="HRW647" s="93"/>
      <c r="HRX647" s="93"/>
      <c r="HRY647" s="93"/>
      <c r="HRZ647" s="93"/>
      <c r="HSA647" s="115"/>
      <c r="HSB647" s="92"/>
      <c r="HSC647" s="93"/>
      <c r="HSD647" s="93"/>
      <c r="HSE647" s="93"/>
      <c r="HSF647" s="93"/>
      <c r="HSG647" s="93"/>
      <c r="HSH647" s="93"/>
      <c r="HSI647" s="115"/>
      <c r="HSJ647" s="92"/>
      <c r="HSK647" s="93"/>
      <c r="HSL647" s="93"/>
      <c r="HSM647" s="93"/>
      <c r="HSN647" s="93"/>
      <c r="HSO647" s="93"/>
      <c r="HSP647" s="93"/>
      <c r="HSQ647" s="115"/>
      <c r="HSR647" s="92"/>
      <c r="HSS647" s="93"/>
      <c r="HST647" s="93"/>
      <c r="HSU647" s="93"/>
      <c r="HSV647" s="93"/>
      <c r="HSW647" s="93"/>
      <c r="HSX647" s="93"/>
      <c r="HSY647" s="115"/>
      <c r="HSZ647" s="92"/>
      <c r="HTA647" s="93"/>
      <c r="HTB647" s="93"/>
      <c r="HTC647" s="93"/>
      <c r="HTD647" s="93"/>
      <c r="HTE647" s="93"/>
      <c r="HTF647" s="93"/>
      <c r="HTG647" s="115"/>
      <c r="HTH647" s="92"/>
      <c r="HTI647" s="93"/>
      <c r="HTJ647" s="93"/>
      <c r="HTK647" s="93"/>
      <c r="HTL647" s="93"/>
      <c r="HTM647" s="93"/>
      <c r="HTN647" s="93"/>
      <c r="HTO647" s="115"/>
      <c r="HTP647" s="92"/>
      <c r="HTQ647" s="93"/>
      <c r="HTR647" s="93"/>
      <c r="HTS647" s="93"/>
      <c r="HTT647" s="93"/>
      <c r="HTU647" s="93"/>
      <c r="HTV647" s="93"/>
      <c r="HTW647" s="115"/>
      <c r="HTX647" s="92"/>
      <c r="HTY647" s="93"/>
      <c r="HTZ647" s="93"/>
      <c r="HUA647" s="93"/>
      <c r="HUB647" s="93"/>
      <c r="HUC647" s="93"/>
      <c r="HUD647" s="93"/>
      <c r="HUE647" s="115"/>
      <c r="HUF647" s="92"/>
      <c r="HUG647" s="93"/>
      <c r="HUH647" s="93"/>
      <c r="HUI647" s="93"/>
      <c r="HUJ647" s="93"/>
      <c r="HUK647" s="93"/>
      <c r="HUL647" s="93"/>
      <c r="HUM647" s="115"/>
      <c r="HUN647" s="92"/>
      <c r="HUO647" s="93"/>
      <c r="HUP647" s="93"/>
      <c r="HUQ647" s="93"/>
      <c r="HUR647" s="93"/>
      <c r="HUS647" s="93"/>
      <c r="HUT647" s="93"/>
      <c r="HUU647" s="115"/>
      <c r="HUV647" s="92"/>
      <c r="HUW647" s="93"/>
      <c r="HUX647" s="93"/>
      <c r="HUY647" s="93"/>
      <c r="HUZ647" s="93"/>
      <c r="HVA647" s="93"/>
      <c r="HVB647" s="93"/>
      <c r="HVC647" s="115"/>
      <c r="HVD647" s="92"/>
      <c r="HVE647" s="93"/>
      <c r="HVF647" s="93"/>
      <c r="HVG647" s="93"/>
      <c r="HVH647" s="93"/>
      <c r="HVI647" s="93"/>
      <c r="HVJ647" s="93"/>
      <c r="HVK647" s="115"/>
      <c r="HVL647" s="92"/>
      <c r="HVM647" s="93"/>
      <c r="HVN647" s="93"/>
      <c r="HVO647" s="93"/>
      <c r="HVP647" s="93"/>
      <c r="HVQ647" s="93"/>
      <c r="HVR647" s="93"/>
      <c r="HVS647" s="115"/>
      <c r="HVT647" s="92"/>
      <c r="HVU647" s="93"/>
      <c r="HVV647" s="93"/>
      <c r="HVW647" s="93"/>
      <c r="HVX647" s="93"/>
      <c r="HVY647" s="93"/>
      <c r="HVZ647" s="93"/>
      <c r="HWA647" s="115"/>
      <c r="HWB647" s="92"/>
      <c r="HWC647" s="93"/>
      <c r="HWD647" s="93"/>
      <c r="HWE647" s="93"/>
      <c r="HWF647" s="93"/>
      <c r="HWG647" s="93"/>
      <c r="HWH647" s="93"/>
      <c r="HWI647" s="115"/>
      <c r="HWJ647" s="92"/>
      <c r="HWK647" s="93"/>
      <c r="HWL647" s="93"/>
      <c r="HWM647" s="93"/>
      <c r="HWN647" s="93"/>
      <c r="HWO647" s="93"/>
      <c r="HWP647" s="93"/>
      <c r="HWQ647" s="115"/>
      <c r="HWR647" s="92"/>
      <c r="HWS647" s="93"/>
      <c r="HWT647" s="93"/>
      <c r="HWU647" s="93"/>
      <c r="HWV647" s="93"/>
      <c r="HWW647" s="93"/>
      <c r="HWX647" s="93"/>
      <c r="HWY647" s="115"/>
      <c r="HWZ647" s="92"/>
      <c r="HXA647" s="93"/>
      <c r="HXB647" s="93"/>
      <c r="HXC647" s="93"/>
      <c r="HXD647" s="93"/>
      <c r="HXE647" s="93"/>
      <c r="HXF647" s="93"/>
      <c r="HXG647" s="115"/>
      <c r="HXH647" s="92"/>
      <c r="HXI647" s="93"/>
      <c r="HXJ647" s="93"/>
      <c r="HXK647" s="93"/>
      <c r="HXL647" s="93"/>
      <c r="HXM647" s="93"/>
      <c r="HXN647" s="93"/>
      <c r="HXO647" s="115"/>
      <c r="HXP647" s="92"/>
      <c r="HXQ647" s="93"/>
      <c r="HXR647" s="93"/>
      <c r="HXS647" s="93"/>
      <c r="HXT647" s="93"/>
      <c r="HXU647" s="93"/>
      <c r="HXV647" s="93"/>
      <c r="HXW647" s="115"/>
      <c r="HXX647" s="92"/>
      <c r="HXY647" s="93"/>
      <c r="HXZ647" s="93"/>
      <c r="HYA647" s="93"/>
      <c r="HYB647" s="93"/>
      <c r="HYC647" s="93"/>
      <c r="HYD647" s="93"/>
      <c r="HYE647" s="115"/>
      <c r="HYF647" s="92"/>
      <c r="HYG647" s="93"/>
      <c r="HYH647" s="93"/>
      <c r="HYI647" s="93"/>
      <c r="HYJ647" s="93"/>
      <c r="HYK647" s="93"/>
      <c r="HYL647" s="93"/>
      <c r="HYM647" s="115"/>
      <c r="HYN647" s="92"/>
      <c r="HYO647" s="93"/>
      <c r="HYP647" s="93"/>
      <c r="HYQ647" s="93"/>
      <c r="HYR647" s="93"/>
      <c r="HYS647" s="93"/>
      <c r="HYT647" s="93"/>
      <c r="HYU647" s="115"/>
      <c r="HYV647" s="92"/>
      <c r="HYW647" s="93"/>
      <c r="HYX647" s="93"/>
      <c r="HYY647" s="93"/>
      <c r="HYZ647" s="93"/>
      <c r="HZA647" s="93"/>
      <c r="HZB647" s="93"/>
      <c r="HZC647" s="115"/>
      <c r="HZD647" s="92"/>
      <c r="HZE647" s="93"/>
      <c r="HZF647" s="93"/>
      <c r="HZG647" s="93"/>
      <c r="HZH647" s="93"/>
      <c r="HZI647" s="93"/>
      <c r="HZJ647" s="93"/>
      <c r="HZK647" s="115"/>
      <c r="HZL647" s="92"/>
      <c r="HZM647" s="93"/>
      <c r="HZN647" s="93"/>
      <c r="HZO647" s="93"/>
      <c r="HZP647" s="93"/>
      <c r="HZQ647" s="93"/>
      <c r="HZR647" s="93"/>
      <c r="HZS647" s="115"/>
      <c r="HZT647" s="92"/>
      <c r="HZU647" s="93"/>
      <c r="HZV647" s="93"/>
      <c r="HZW647" s="93"/>
      <c r="HZX647" s="93"/>
      <c r="HZY647" s="93"/>
      <c r="HZZ647" s="93"/>
      <c r="IAA647" s="115"/>
      <c r="IAB647" s="92"/>
      <c r="IAC647" s="93"/>
      <c r="IAD647" s="93"/>
      <c r="IAE647" s="93"/>
      <c r="IAF647" s="93"/>
      <c r="IAG647" s="93"/>
      <c r="IAH647" s="93"/>
      <c r="IAI647" s="115"/>
      <c r="IAJ647" s="92"/>
      <c r="IAK647" s="93"/>
      <c r="IAL647" s="93"/>
      <c r="IAM647" s="93"/>
      <c r="IAN647" s="93"/>
      <c r="IAO647" s="93"/>
      <c r="IAP647" s="93"/>
      <c r="IAQ647" s="115"/>
      <c r="IAR647" s="92"/>
      <c r="IAS647" s="93"/>
      <c r="IAT647" s="93"/>
      <c r="IAU647" s="93"/>
      <c r="IAV647" s="93"/>
      <c r="IAW647" s="93"/>
      <c r="IAX647" s="93"/>
      <c r="IAY647" s="115"/>
      <c r="IAZ647" s="92"/>
      <c r="IBA647" s="93"/>
      <c r="IBB647" s="93"/>
      <c r="IBC647" s="93"/>
      <c r="IBD647" s="93"/>
      <c r="IBE647" s="93"/>
      <c r="IBF647" s="93"/>
      <c r="IBG647" s="115"/>
      <c r="IBH647" s="92"/>
      <c r="IBI647" s="93"/>
      <c r="IBJ647" s="93"/>
      <c r="IBK647" s="93"/>
      <c r="IBL647" s="93"/>
      <c r="IBM647" s="93"/>
      <c r="IBN647" s="93"/>
      <c r="IBO647" s="115"/>
      <c r="IBP647" s="92"/>
      <c r="IBQ647" s="93"/>
      <c r="IBR647" s="93"/>
      <c r="IBS647" s="93"/>
      <c r="IBT647" s="93"/>
      <c r="IBU647" s="93"/>
      <c r="IBV647" s="93"/>
      <c r="IBW647" s="115"/>
      <c r="IBX647" s="92"/>
      <c r="IBY647" s="93"/>
      <c r="IBZ647" s="93"/>
      <c r="ICA647" s="93"/>
      <c r="ICB647" s="93"/>
      <c r="ICC647" s="93"/>
      <c r="ICD647" s="93"/>
      <c r="ICE647" s="115"/>
      <c r="ICF647" s="92"/>
      <c r="ICG647" s="93"/>
      <c r="ICH647" s="93"/>
      <c r="ICI647" s="93"/>
      <c r="ICJ647" s="93"/>
      <c r="ICK647" s="93"/>
      <c r="ICL647" s="93"/>
      <c r="ICM647" s="115"/>
      <c r="ICN647" s="92"/>
      <c r="ICO647" s="93"/>
      <c r="ICP647" s="93"/>
      <c r="ICQ647" s="93"/>
      <c r="ICR647" s="93"/>
      <c r="ICS647" s="93"/>
      <c r="ICT647" s="93"/>
      <c r="ICU647" s="115"/>
      <c r="ICV647" s="92"/>
      <c r="ICW647" s="93"/>
      <c r="ICX647" s="93"/>
      <c r="ICY647" s="93"/>
      <c r="ICZ647" s="93"/>
      <c r="IDA647" s="93"/>
      <c r="IDB647" s="93"/>
      <c r="IDC647" s="115"/>
      <c r="IDD647" s="92"/>
      <c r="IDE647" s="93"/>
      <c r="IDF647" s="93"/>
      <c r="IDG647" s="93"/>
      <c r="IDH647" s="93"/>
      <c r="IDI647" s="93"/>
      <c r="IDJ647" s="93"/>
      <c r="IDK647" s="115"/>
      <c r="IDL647" s="92"/>
      <c r="IDM647" s="93"/>
      <c r="IDN647" s="93"/>
      <c r="IDO647" s="93"/>
      <c r="IDP647" s="93"/>
      <c r="IDQ647" s="93"/>
      <c r="IDR647" s="93"/>
      <c r="IDS647" s="115"/>
      <c r="IDT647" s="92"/>
      <c r="IDU647" s="93"/>
      <c r="IDV647" s="93"/>
      <c r="IDW647" s="93"/>
      <c r="IDX647" s="93"/>
      <c r="IDY647" s="93"/>
      <c r="IDZ647" s="93"/>
      <c r="IEA647" s="115"/>
      <c r="IEB647" s="92"/>
      <c r="IEC647" s="93"/>
      <c r="IED647" s="93"/>
      <c r="IEE647" s="93"/>
      <c r="IEF647" s="93"/>
      <c r="IEG647" s="93"/>
      <c r="IEH647" s="93"/>
      <c r="IEI647" s="115"/>
      <c r="IEJ647" s="92"/>
      <c r="IEK647" s="93"/>
      <c r="IEL647" s="93"/>
      <c r="IEM647" s="93"/>
      <c r="IEN647" s="93"/>
      <c r="IEO647" s="93"/>
      <c r="IEP647" s="93"/>
      <c r="IEQ647" s="115"/>
      <c r="IER647" s="92"/>
      <c r="IES647" s="93"/>
      <c r="IET647" s="93"/>
      <c r="IEU647" s="93"/>
      <c r="IEV647" s="93"/>
      <c r="IEW647" s="93"/>
      <c r="IEX647" s="93"/>
      <c r="IEY647" s="115"/>
      <c r="IEZ647" s="92"/>
      <c r="IFA647" s="93"/>
      <c r="IFB647" s="93"/>
      <c r="IFC647" s="93"/>
      <c r="IFD647" s="93"/>
      <c r="IFE647" s="93"/>
      <c r="IFF647" s="93"/>
      <c r="IFG647" s="115"/>
      <c r="IFH647" s="92"/>
      <c r="IFI647" s="93"/>
      <c r="IFJ647" s="93"/>
      <c r="IFK647" s="93"/>
      <c r="IFL647" s="93"/>
      <c r="IFM647" s="93"/>
      <c r="IFN647" s="93"/>
      <c r="IFO647" s="115"/>
      <c r="IFP647" s="92"/>
      <c r="IFQ647" s="93"/>
      <c r="IFR647" s="93"/>
      <c r="IFS647" s="93"/>
      <c r="IFT647" s="93"/>
      <c r="IFU647" s="93"/>
      <c r="IFV647" s="93"/>
      <c r="IFW647" s="115"/>
      <c r="IFX647" s="92"/>
      <c r="IFY647" s="93"/>
      <c r="IFZ647" s="93"/>
      <c r="IGA647" s="93"/>
      <c r="IGB647" s="93"/>
      <c r="IGC647" s="93"/>
      <c r="IGD647" s="93"/>
      <c r="IGE647" s="115"/>
      <c r="IGF647" s="92"/>
      <c r="IGG647" s="93"/>
      <c r="IGH647" s="93"/>
      <c r="IGI647" s="93"/>
      <c r="IGJ647" s="93"/>
      <c r="IGK647" s="93"/>
      <c r="IGL647" s="93"/>
      <c r="IGM647" s="115"/>
      <c r="IGN647" s="92"/>
      <c r="IGO647" s="93"/>
      <c r="IGP647" s="93"/>
      <c r="IGQ647" s="93"/>
      <c r="IGR647" s="93"/>
      <c r="IGS647" s="93"/>
      <c r="IGT647" s="93"/>
      <c r="IGU647" s="115"/>
      <c r="IGV647" s="92"/>
      <c r="IGW647" s="93"/>
      <c r="IGX647" s="93"/>
      <c r="IGY647" s="93"/>
      <c r="IGZ647" s="93"/>
      <c r="IHA647" s="93"/>
      <c r="IHB647" s="93"/>
      <c r="IHC647" s="115"/>
      <c r="IHD647" s="92"/>
      <c r="IHE647" s="93"/>
      <c r="IHF647" s="93"/>
      <c r="IHG647" s="93"/>
      <c r="IHH647" s="93"/>
      <c r="IHI647" s="93"/>
      <c r="IHJ647" s="93"/>
      <c r="IHK647" s="115"/>
      <c r="IHL647" s="92"/>
      <c r="IHM647" s="93"/>
      <c r="IHN647" s="93"/>
      <c r="IHO647" s="93"/>
      <c r="IHP647" s="93"/>
      <c r="IHQ647" s="93"/>
      <c r="IHR647" s="93"/>
      <c r="IHS647" s="115"/>
      <c r="IHT647" s="92"/>
      <c r="IHU647" s="93"/>
      <c r="IHV647" s="93"/>
      <c r="IHW647" s="93"/>
      <c r="IHX647" s="93"/>
      <c r="IHY647" s="93"/>
      <c r="IHZ647" s="93"/>
      <c r="IIA647" s="115"/>
      <c r="IIB647" s="92"/>
      <c r="IIC647" s="93"/>
      <c r="IID647" s="93"/>
      <c r="IIE647" s="93"/>
      <c r="IIF647" s="93"/>
      <c r="IIG647" s="93"/>
      <c r="IIH647" s="93"/>
      <c r="III647" s="115"/>
      <c r="IIJ647" s="92"/>
      <c r="IIK647" s="93"/>
      <c r="IIL647" s="93"/>
      <c r="IIM647" s="93"/>
      <c r="IIN647" s="93"/>
      <c r="IIO647" s="93"/>
      <c r="IIP647" s="93"/>
      <c r="IIQ647" s="115"/>
      <c r="IIR647" s="92"/>
      <c r="IIS647" s="93"/>
      <c r="IIT647" s="93"/>
      <c r="IIU647" s="93"/>
      <c r="IIV647" s="93"/>
      <c r="IIW647" s="93"/>
      <c r="IIX647" s="93"/>
      <c r="IIY647" s="115"/>
      <c r="IIZ647" s="92"/>
      <c r="IJA647" s="93"/>
      <c r="IJB647" s="93"/>
      <c r="IJC647" s="93"/>
      <c r="IJD647" s="93"/>
      <c r="IJE647" s="93"/>
      <c r="IJF647" s="93"/>
      <c r="IJG647" s="115"/>
      <c r="IJH647" s="92"/>
      <c r="IJI647" s="93"/>
      <c r="IJJ647" s="93"/>
      <c r="IJK647" s="93"/>
      <c r="IJL647" s="93"/>
      <c r="IJM647" s="93"/>
      <c r="IJN647" s="93"/>
      <c r="IJO647" s="115"/>
      <c r="IJP647" s="92"/>
      <c r="IJQ647" s="93"/>
      <c r="IJR647" s="93"/>
      <c r="IJS647" s="93"/>
      <c r="IJT647" s="93"/>
      <c r="IJU647" s="93"/>
      <c r="IJV647" s="93"/>
      <c r="IJW647" s="115"/>
      <c r="IJX647" s="92"/>
      <c r="IJY647" s="93"/>
      <c r="IJZ647" s="93"/>
      <c r="IKA647" s="93"/>
      <c r="IKB647" s="93"/>
      <c r="IKC647" s="93"/>
      <c r="IKD647" s="93"/>
      <c r="IKE647" s="115"/>
      <c r="IKF647" s="92"/>
      <c r="IKG647" s="93"/>
      <c r="IKH647" s="93"/>
      <c r="IKI647" s="93"/>
      <c r="IKJ647" s="93"/>
      <c r="IKK647" s="93"/>
      <c r="IKL647" s="93"/>
      <c r="IKM647" s="115"/>
      <c r="IKN647" s="92"/>
      <c r="IKO647" s="93"/>
      <c r="IKP647" s="93"/>
      <c r="IKQ647" s="93"/>
      <c r="IKR647" s="93"/>
      <c r="IKS647" s="93"/>
      <c r="IKT647" s="93"/>
      <c r="IKU647" s="115"/>
      <c r="IKV647" s="92"/>
      <c r="IKW647" s="93"/>
      <c r="IKX647" s="93"/>
      <c r="IKY647" s="93"/>
      <c r="IKZ647" s="93"/>
      <c r="ILA647" s="93"/>
      <c r="ILB647" s="93"/>
      <c r="ILC647" s="115"/>
      <c r="ILD647" s="92"/>
      <c r="ILE647" s="93"/>
      <c r="ILF647" s="93"/>
      <c r="ILG647" s="93"/>
      <c r="ILH647" s="93"/>
      <c r="ILI647" s="93"/>
      <c r="ILJ647" s="93"/>
      <c r="ILK647" s="115"/>
      <c r="ILL647" s="92"/>
      <c r="ILM647" s="93"/>
      <c r="ILN647" s="93"/>
      <c r="ILO647" s="93"/>
      <c r="ILP647" s="93"/>
      <c r="ILQ647" s="93"/>
      <c r="ILR647" s="93"/>
      <c r="ILS647" s="115"/>
      <c r="ILT647" s="92"/>
      <c r="ILU647" s="93"/>
      <c r="ILV647" s="93"/>
      <c r="ILW647" s="93"/>
      <c r="ILX647" s="93"/>
      <c r="ILY647" s="93"/>
      <c r="ILZ647" s="93"/>
      <c r="IMA647" s="115"/>
      <c r="IMB647" s="92"/>
      <c r="IMC647" s="93"/>
      <c r="IMD647" s="93"/>
      <c r="IME647" s="93"/>
      <c r="IMF647" s="93"/>
      <c r="IMG647" s="93"/>
      <c r="IMH647" s="93"/>
      <c r="IMI647" s="115"/>
      <c r="IMJ647" s="92"/>
      <c r="IMK647" s="93"/>
      <c r="IML647" s="93"/>
      <c r="IMM647" s="93"/>
      <c r="IMN647" s="93"/>
      <c r="IMO647" s="93"/>
      <c r="IMP647" s="93"/>
      <c r="IMQ647" s="115"/>
      <c r="IMR647" s="92"/>
      <c r="IMS647" s="93"/>
      <c r="IMT647" s="93"/>
      <c r="IMU647" s="93"/>
      <c r="IMV647" s="93"/>
      <c r="IMW647" s="93"/>
      <c r="IMX647" s="93"/>
      <c r="IMY647" s="115"/>
      <c r="IMZ647" s="92"/>
      <c r="INA647" s="93"/>
      <c r="INB647" s="93"/>
      <c r="INC647" s="93"/>
      <c r="IND647" s="93"/>
      <c r="INE647" s="93"/>
      <c r="INF647" s="93"/>
      <c r="ING647" s="115"/>
      <c r="INH647" s="92"/>
      <c r="INI647" s="93"/>
      <c r="INJ647" s="93"/>
      <c r="INK647" s="93"/>
      <c r="INL647" s="93"/>
      <c r="INM647" s="93"/>
      <c r="INN647" s="93"/>
      <c r="INO647" s="115"/>
      <c r="INP647" s="92"/>
      <c r="INQ647" s="93"/>
      <c r="INR647" s="93"/>
      <c r="INS647" s="93"/>
      <c r="INT647" s="93"/>
      <c r="INU647" s="93"/>
      <c r="INV647" s="93"/>
      <c r="INW647" s="115"/>
      <c r="INX647" s="92"/>
      <c r="INY647" s="93"/>
      <c r="INZ647" s="93"/>
      <c r="IOA647" s="93"/>
      <c r="IOB647" s="93"/>
      <c r="IOC647" s="93"/>
      <c r="IOD647" s="93"/>
      <c r="IOE647" s="115"/>
      <c r="IOF647" s="92"/>
      <c r="IOG647" s="93"/>
      <c r="IOH647" s="93"/>
      <c r="IOI647" s="93"/>
      <c r="IOJ647" s="93"/>
      <c r="IOK647" s="93"/>
      <c r="IOL647" s="93"/>
      <c r="IOM647" s="115"/>
      <c r="ION647" s="92"/>
      <c r="IOO647" s="93"/>
      <c r="IOP647" s="93"/>
      <c r="IOQ647" s="93"/>
      <c r="IOR647" s="93"/>
      <c r="IOS647" s="93"/>
      <c r="IOT647" s="93"/>
      <c r="IOU647" s="115"/>
      <c r="IOV647" s="92"/>
      <c r="IOW647" s="93"/>
      <c r="IOX647" s="93"/>
      <c r="IOY647" s="93"/>
      <c r="IOZ647" s="93"/>
      <c r="IPA647" s="93"/>
      <c r="IPB647" s="93"/>
      <c r="IPC647" s="115"/>
      <c r="IPD647" s="92"/>
      <c r="IPE647" s="93"/>
      <c r="IPF647" s="93"/>
      <c r="IPG647" s="93"/>
      <c r="IPH647" s="93"/>
      <c r="IPI647" s="93"/>
      <c r="IPJ647" s="93"/>
      <c r="IPK647" s="115"/>
      <c r="IPL647" s="92"/>
      <c r="IPM647" s="93"/>
      <c r="IPN647" s="93"/>
      <c r="IPO647" s="93"/>
      <c r="IPP647" s="93"/>
      <c r="IPQ647" s="93"/>
      <c r="IPR647" s="93"/>
      <c r="IPS647" s="115"/>
      <c r="IPT647" s="92"/>
      <c r="IPU647" s="93"/>
      <c r="IPV647" s="93"/>
      <c r="IPW647" s="93"/>
      <c r="IPX647" s="93"/>
      <c r="IPY647" s="93"/>
      <c r="IPZ647" s="93"/>
      <c r="IQA647" s="115"/>
      <c r="IQB647" s="92"/>
      <c r="IQC647" s="93"/>
      <c r="IQD647" s="93"/>
      <c r="IQE647" s="93"/>
      <c r="IQF647" s="93"/>
      <c r="IQG647" s="93"/>
      <c r="IQH647" s="93"/>
      <c r="IQI647" s="115"/>
      <c r="IQJ647" s="92"/>
      <c r="IQK647" s="93"/>
      <c r="IQL647" s="93"/>
      <c r="IQM647" s="93"/>
      <c r="IQN647" s="93"/>
      <c r="IQO647" s="93"/>
      <c r="IQP647" s="93"/>
      <c r="IQQ647" s="115"/>
      <c r="IQR647" s="92"/>
      <c r="IQS647" s="93"/>
      <c r="IQT647" s="93"/>
      <c r="IQU647" s="93"/>
      <c r="IQV647" s="93"/>
      <c r="IQW647" s="93"/>
      <c r="IQX647" s="93"/>
      <c r="IQY647" s="115"/>
      <c r="IQZ647" s="92"/>
      <c r="IRA647" s="93"/>
      <c r="IRB647" s="93"/>
      <c r="IRC647" s="93"/>
      <c r="IRD647" s="93"/>
      <c r="IRE647" s="93"/>
      <c r="IRF647" s="93"/>
      <c r="IRG647" s="115"/>
      <c r="IRH647" s="92"/>
      <c r="IRI647" s="93"/>
      <c r="IRJ647" s="93"/>
      <c r="IRK647" s="93"/>
      <c r="IRL647" s="93"/>
      <c r="IRM647" s="93"/>
      <c r="IRN647" s="93"/>
      <c r="IRO647" s="115"/>
      <c r="IRP647" s="92"/>
      <c r="IRQ647" s="93"/>
      <c r="IRR647" s="93"/>
      <c r="IRS647" s="93"/>
      <c r="IRT647" s="93"/>
      <c r="IRU647" s="93"/>
      <c r="IRV647" s="93"/>
      <c r="IRW647" s="115"/>
      <c r="IRX647" s="92"/>
      <c r="IRY647" s="93"/>
      <c r="IRZ647" s="93"/>
      <c r="ISA647" s="93"/>
      <c r="ISB647" s="93"/>
      <c r="ISC647" s="93"/>
      <c r="ISD647" s="93"/>
      <c r="ISE647" s="115"/>
      <c r="ISF647" s="92"/>
      <c r="ISG647" s="93"/>
      <c r="ISH647" s="93"/>
      <c r="ISI647" s="93"/>
      <c r="ISJ647" s="93"/>
      <c r="ISK647" s="93"/>
      <c r="ISL647" s="93"/>
      <c r="ISM647" s="115"/>
      <c r="ISN647" s="92"/>
      <c r="ISO647" s="93"/>
      <c r="ISP647" s="93"/>
      <c r="ISQ647" s="93"/>
      <c r="ISR647" s="93"/>
      <c r="ISS647" s="93"/>
      <c r="IST647" s="93"/>
      <c r="ISU647" s="115"/>
      <c r="ISV647" s="92"/>
      <c r="ISW647" s="93"/>
      <c r="ISX647" s="93"/>
      <c r="ISY647" s="93"/>
      <c r="ISZ647" s="93"/>
      <c r="ITA647" s="93"/>
      <c r="ITB647" s="93"/>
      <c r="ITC647" s="115"/>
      <c r="ITD647" s="92"/>
      <c r="ITE647" s="93"/>
      <c r="ITF647" s="93"/>
      <c r="ITG647" s="93"/>
      <c r="ITH647" s="93"/>
      <c r="ITI647" s="93"/>
      <c r="ITJ647" s="93"/>
      <c r="ITK647" s="115"/>
      <c r="ITL647" s="92"/>
      <c r="ITM647" s="93"/>
      <c r="ITN647" s="93"/>
      <c r="ITO647" s="93"/>
      <c r="ITP647" s="93"/>
      <c r="ITQ647" s="93"/>
      <c r="ITR647" s="93"/>
      <c r="ITS647" s="115"/>
      <c r="ITT647" s="92"/>
      <c r="ITU647" s="93"/>
      <c r="ITV647" s="93"/>
      <c r="ITW647" s="93"/>
      <c r="ITX647" s="93"/>
      <c r="ITY647" s="93"/>
      <c r="ITZ647" s="93"/>
      <c r="IUA647" s="115"/>
      <c r="IUB647" s="92"/>
      <c r="IUC647" s="93"/>
      <c r="IUD647" s="93"/>
      <c r="IUE647" s="93"/>
      <c r="IUF647" s="93"/>
      <c r="IUG647" s="93"/>
      <c r="IUH647" s="93"/>
      <c r="IUI647" s="115"/>
      <c r="IUJ647" s="92"/>
      <c r="IUK647" s="93"/>
      <c r="IUL647" s="93"/>
      <c r="IUM647" s="93"/>
      <c r="IUN647" s="93"/>
      <c r="IUO647" s="93"/>
      <c r="IUP647" s="93"/>
      <c r="IUQ647" s="115"/>
      <c r="IUR647" s="92"/>
      <c r="IUS647" s="93"/>
      <c r="IUT647" s="93"/>
      <c r="IUU647" s="93"/>
      <c r="IUV647" s="93"/>
      <c r="IUW647" s="93"/>
      <c r="IUX647" s="93"/>
      <c r="IUY647" s="115"/>
      <c r="IUZ647" s="92"/>
      <c r="IVA647" s="93"/>
      <c r="IVB647" s="93"/>
      <c r="IVC647" s="93"/>
      <c r="IVD647" s="93"/>
      <c r="IVE647" s="93"/>
      <c r="IVF647" s="93"/>
      <c r="IVG647" s="115"/>
      <c r="IVH647" s="92"/>
      <c r="IVI647" s="93"/>
      <c r="IVJ647" s="93"/>
      <c r="IVK647" s="93"/>
      <c r="IVL647" s="93"/>
      <c r="IVM647" s="93"/>
      <c r="IVN647" s="93"/>
      <c r="IVO647" s="115"/>
      <c r="IVP647" s="92"/>
      <c r="IVQ647" s="93"/>
      <c r="IVR647" s="93"/>
      <c r="IVS647" s="93"/>
      <c r="IVT647" s="93"/>
      <c r="IVU647" s="93"/>
      <c r="IVV647" s="93"/>
      <c r="IVW647" s="115"/>
      <c r="IVX647" s="92"/>
      <c r="IVY647" s="93"/>
      <c r="IVZ647" s="93"/>
      <c r="IWA647" s="93"/>
      <c r="IWB647" s="93"/>
      <c r="IWC647" s="93"/>
      <c r="IWD647" s="93"/>
      <c r="IWE647" s="115"/>
      <c r="IWF647" s="92"/>
      <c r="IWG647" s="93"/>
      <c r="IWH647" s="93"/>
      <c r="IWI647" s="93"/>
      <c r="IWJ647" s="93"/>
      <c r="IWK647" s="93"/>
      <c r="IWL647" s="93"/>
      <c r="IWM647" s="115"/>
      <c r="IWN647" s="92"/>
      <c r="IWO647" s="93"/>
      <c r="IWP647" s="93"/>
      <c r="IWQ647" s="93"/>
      <c r="IWR647" s="93"/>
      <c r="IWS647" s="93"/>
      <c r="IWT647" s="93"/>
      <c r="IWU647" s="115"/>
      <c r="IWV647" s="92"/>
      <c r="IWW647" s="93"/>
      <c r="IWX647" s="93"/>
      <c r="IWY647" s="93"/>
      <c r="IWZ647" s="93"/>
      <c r="IXA647" s="93"/>
      <c r="IXB647" s="93"/>
      <c r="IXC647" s="115"/>
      <c r="IXD647" s="92"/>
      <c r="IXE647" s="93"/>
      <c r="IXF647" s="93"/>
      <c r="IXG647" s="93"/>
      <c r="IXH647" s="93"/>
      <c r="IXI647" s="93"/>
      <c r="IXJ647" s="93"/>
      <c r="IXK647" s="115"/>
      <c r="IXL647" s="92"/>
      <c r="IXM647" s="93"/>
      <c r="IXN647" s="93"/>
      <c r="IXO647" s="93"/>
      <c r="IXP647" s="93"/>
      <c r="IXQ647" s="93"/>
      <c r="IXR647" s="93"/>
      <c r="IXS647" s="115"/>
      <c r="IXT647" s="92"/>
      <c r="IXU647" s="93"/>
      <c r="IXV647" s="93"/>
      <c r="IXW647" s="93"/>
      <c r="IXX647" s="93"/>
      <c r="IXY647" s="93"/>
      <c r="IXZ647" s="93"/>
      <c r="IYA647" s="115"/>
      <c r="IYB647" s="92"/>
      <c r="IYC647" s="93"/>
      <c r="IYD647" s="93"/>
      <c r="IYE647" s="93"/>
      <c r="IYF647" s="93"/>
      <c r="IYG647" s="93"/>
      <c r="IYH647" s="93"/>
      <c r="IYI647" s="115"/>
      <c r="IYJ647" s="92"/>
      <c r="IYK647" s="93"/>
      <c r="IYL647" s="93"/>
      <c r="IYM647" s="93"/>
      <c r="IYN647" s="93"/>
      <c r="IYO647" s="93"/>
      <c r="IYP647" s="93"/>
      <c r="IYQ647" s="115"/>
      <c r="IYR647" s="92"/>
      <c r="IYS647" s="93"/>
      <c r="IYT647" s="93"/>
      <c r="IYU647" s="93"/>
      <c r="IYV647" s="93"/>
      <c r="IYW647" s="93"/>
      <c r="IYX647" s="93"/>
      <c r="IYY647" s="115"/>
      <c r="IYZ647" s="92"/>
      <c r="IZA647" s="93"/>
      <c r="IZB647" s="93"/>
      <c r="IZC647" s="93"/>
      <c r="IZD647" s="93"/>
      <c r="IZE647" s="93"/>
      <c r="IZF647" s="93"/>
      <c r="IZG647" s="115"/>
      <c r="IZH647" s="92"/>
      <c r="IZI647" s="93"/>
      <c r="IZJ647" s="93"/>
      <c r="IZK647" s="93"/>
      <c r="IZL647" s="93"/>
      <c r="IZM647" s="93"/>
      <c r="IZN647" s="93"/>
      <c r="IZO647" s="115"/>
      <c r="IZP647" s="92"/>
      <c r="IZQ647" s="93"/>
      <c r="IZR647" s="93"/>
      <c r="IZS647" s="93"/>
      <c r="IZT647" s="93"/>
      <c r="IZU647" s="93"/>
      <c r="IZV647" s="93"/>
      <c r="IZW647" s="115"/>
      <c r="IZX647" s="92"/>
      <c r="IZY647" s="93"/>
      <c r="IZZ647" s="93"/>
      <c r="JAA647" s="93"/>
      <c r="JAB647" s="93"/>
      <c r="JAC647" s="93"/>
      <c r="JAD647" s="93"/>
      <c r="JAE647" s="115"/>
      <c r="JAF647" s="92"/>
      <c r="JAG647" s="93"/>
      <c r="JAH647" s="93"/>
      <c r="JAI647" s="93"/>
      <c r="JAJ647" s="93"/>
      <c r="JAK647" s="93"/>
      <c r="JAL647" s="93"/>
      <c r="JAM647" s="115"/>
      <c r="JAN647" s="92"/>
      <c r="JAO647" s="93"/>
      <c r="JAP647" s="93"/>
      <c r="JAQ647" s="93"/>
      <c r="JAR647" s="93"/>
      <c r="JAS647" s="93"/>
      <c r="JAT647" s="93"/>
      <c r="JAU647" s="115"/>
      <c r="JAV647" s="92"/>
      <c r="JAW647" s="93"/>
      <c r="JAX647" s="93"/>
      <c r="JAY647" s="93"/>
      <c r="JAZ647" s="93"/>
      <c r="JBA647" s="93"/>
      <c r="JBB647" s="93"/>
      <c r="JBC647" s="115"/>
      <c r="JBD647" s="92"/>
      <c r="JBE647" s="93"/>
      <c r="JBF647" s="93"/>
      <c r="JBG647" s="93"/>
      <c r="JBH647" s="93"/>
      <c r="JBI647" s="93"/>
      <c r="JBJ647" s="93"/>
      <c r="JBK647" s="115"/>
      <c r="JBL647" s="92"/>
      <c r="JBM647" s="93"/>
      <c r="JBN647" s="93"/>
      <c r="JBO647" s="93"/>
      <c r="JBP647" s="93"/>
      <c r="JBQ647" s="93"/>
      <c r="JBR647" s="93"/>
      <c r="JBS647" s="115"/>
      <c r="JBT647" s="92"/>
      <c r="JBU647" s="93"/>
      <c r="JBV647" s="93"/>
      <c r="JBW647" s="93"/>
      <c r="JBX647" s="93"/>
      <c r="JBY647" s="93"/>
      <c r="JBZ647" s="93"/>
      <c r="JCA647" s="115"/>
      <c r="JCB647" s="92"/>
      <c r="JCC647" s="93"/>
      <c r="JCD647" s="93"/>
      <c r="JCE647" s="93"/>
      <c r="JCF647" s="93"/>
      <c r="JCG647" s="93"/>
      <c r="JCH647" s="93"/>
      <c r="JCI647" s="115"/>
      <c r="JCJ647" s="92"/>
      <c r="JCK647" s="93"/>
      <c r="JCL647" s="93"/>
      <c r="JCM647" s="93"/>
      <c r="JCN647" s="93"/>
      <c r="JCO647" s="93"/>
      <c r="JCP647" s="93"/>
      <c r="JCQ647" s="115"/>
      <c r="JCR647" s="92"/>
      <c r="JCS647" s="93"/>
      <c r="JCT647" s="93"/>
      <c r="JCU647" s="93"/>
      <c r="JCV647" s="93"/>
      <c r="JCW647" s="93"/>
      <c r="JCX647" s="93"/>
      <c r="JCY647" s="115"/>
      <c r="JCZ647" s="92"/>
      <c r="JDA647" s="93"/>
      <c r="JDB647" s="93"/>
      <c r="JDC647" s="93"/>
      <c r="JDD647" s="93"/>
      <c r="JDE647" s="93"/>
      <c r="JDF647" s="93"/>
      <c r="JDG647" s="115"/>
      <c r="JDH647" s="92"/>
      <c r="JDI647" s="93"/>
      <c r="JDJ647" s="93"/>
      <c r="JDK647" s="93"/>
      <c r="JDL647" s="93"/>
      <c r="JDM647" s="93"/>
      <c r="JDN647" s="93"/>
      <c r="JDO647" s="115"/>
      <c r="JDP647" s="92"/>
      <c r="JDQ647" s="93"/>
      <c r="JDR647" s="93"/>
      <c r="JDS647" s="93"/>
      <c r="JDT647" s="93"/>
      <c r="JDU647" s="93"/>
      <c r="JDV647" s="93"/>
      <c r="JDW647" s="115"/>
      <c r="JDX647" s="92"/>
      <c r="JDY647" s="93"/>
      <c r="JDZ647" s="93"/>
      <c r="JEA647" s="93"/>
      <c r="JEB647" s="93"/>
      <c r="JEC647" s="93"/>
      <c r="JED647" s="93"/>
      <c r="JEE647" s="115"/>
      <c r="JEF647" s="92"/>
      <c r="JEG647" s="93"/>
      <c r="JEH647" s="93"/>
      <c r="JEI647" s="93"/>
      <c r="JEJ647" s="93"/>
      <c r="JEK647" s="93"/>
      <c r="JEL647" s="93"/>
      <c r="JEM647" s="115"/>
      <c r="JEN647" s="92"/>
      <c r="JEO647" s="93"/>
      <c r="JEP647" s="93"/>
      <c r="JEQ647" s="93"/>
      <c r="JER647" s="93"/>
      <c r="JES647" s="93"/>
      <c r="JET647" s="93"/>
      <c r="JEU647" s="115"/>
      <c r="JEV647" s="92"/>
      <c r="JEW647" s="93"/>
      <c r="JEX647" s="93"/>
      <c r="JEY647" s="93"/>
      <c r="JEZ647" s="93"/>
      <c r="JFA647" s="93"/>
      <c r="JFB647" s="93"/>
      <c r="JFC647" s="115"/>
      <c r="JFD647" s="92"/>
      <c r="JFE647" s="93"/>
      <c r="JFF647" s="93"/>
      <c r="JFG647" s="93"/>
      <c r="JFH647" s="93"/>
      <c r="JFI647" s="93"/>
      <c r="JFJ647" s="93"/>
      <c r="JFK647" s="115"/>
      <c r="JFL647" s="92"/>
      <c r="JFM647" s="93"/>
      <c r="JFN647" s="93"/>
      <c r="JFO647" s="93"/>
      <c r="JFP647" s="93"/>
      <c r="JFQ647" s="93"/>
      <c r="JFR647" s="93"/>
      <c r="JFS647" s="115"/>
      <c r="JFT647" s="92"/>
      <c r="JFU647" s="93"/>
      <c r="JFV647" s="93"/>
      <c r="JFW647" s="93"/>
      <c r="JFX647" s="93"/>
      <c r="JFY647" s="93"/>
      <c r="JFZ647" s="93"/>
      <c r="JGA647" s="115"/>
      <c r="JGB647" s="92"/>
      <c r="JGC647" s="93"/>
      <c r="JGD647" s="93"/>
      <c r="JGE647" s="93"/>
      <c r="JGF647" s="93"/>
      <c r="JGG647" s="93"/>
      <c r="JGH647" s="93"/>
      <c r="JGI647" s="115"/>
      <c r="JGJ647" s="92"/>
      <c r="JGK647" s="93"/>
      <c r="JGL647" s="93"/>
      <c r="JGM647" s="93"/>
      <c r="JGN647" s="93"/>
      <c r="JGO647" s="93"/>
      <c r="JGP647" s="93"/>
      <c r="JGQ647" s="115"/>
      <c r="JGR647" s="92"/>
      <c r="JGS647" s="93"/>
      <c r="JGT647" s="93"/>
      <c r="JGU647" s="93"/>
      <c r="JGV647" s="93"/>
      <c r="JGW647" s="93"/>
      <c r="JGX647" s="93"/>
      <c r="JGY647" s="115"/>
      <c r="JGZ647" s="92"/>
      <c r="JHA647" s="93"/>
      <c r="JHB647" s="93"/>
      <c r="JHC647" s="93"/>
      <c r="JHD647" s="93"/>
      <c r="JHE647" s="93"/>
      <c r="JHF647" s="93"/>
      <c r="JHG647" s="115"/>
      <c r="JHH647" s="92"/>
      <c r="JHI647" s="93"/>
      <c r="JHJ647" s="93"/>
      <c r="JHK647" s="93"/>
      <c r="JHL647" s="93"/>
      <c r="JHM647" s="93"/>
      <c r="JHN647" s="93"/>
      <c r="JHO647" s="115"/>
      <c r="JHP647" s="92"/>
      <c r="JHQ647" s="93"/>
      <c r="JHR647" s="93"/>
      <c r="JHS647" s="93"/>
      <c r="JHT647" s="93"/>
      <c r="JHU647" s="93"/>
      <c r="JHV647" s="93"/>
      <c r="JHW647" s="115"/>
      <c r="JHX647" s="92"/>
      <c r="JHY647" s="93"/>
      <c r="JHZ647" s="93"/>
      <c r="JIA647" s="93"/>
      <c r="JIB647" s="93"/>
      <c r="JIC647" s="93"/>
      <c r="JID647" s="93"/>
      <c r="JIE647" s="115"/>
      <c r="JIF647" s="92"/>
      <c r="JIG647" s="93"/>
      <c r="JIH647" s="93"/>
      <c r="JII647" s="93"/>
      <c r="JIJ647" s="93"/>
      <c r="JIK647" s="93"/>
      <c r="JIL647" s="93"/>
      <c r="JIM647" s="115"/>
      <c r="JIN647" s="92"/>
      <c r="JIO647" s="93"/>
      <c r="JIP647" s="93"/>
      <c r="JIQ647" s="93"/>
      <c r="JIR647" s="93"/>
      <c r="JIS647" s="93"/>
      <c r="JIT647" s="93"/>
      <c r="JIU647" s="115"/>
      <c r="JIV647" s="92"/>
      <c r="JIW647" s="93"/>
      <c r="JIX647" s="93"/>
      <c r="JIY647" s="93"/>
      <c r="JIZ647" s="93"/>
      <c r="JJA647" s="93"/>
      <c r="JJB647" s="93"/>
      <c r="JJC647" s="115"/>
      <c r="JJD647" s="92"/>
      <c r="JJE647" s="93"/>
      <c r="JJF647" s="93"/>
      <c r="JJG647" s="93"/>
      <c r="JJH647" s="93"/>
      <c r="JJI647" s="93"/>
      <c r="JJJ647" s="93"/>
      <c r="JJK647" s="115"/>
      <c r="JJL647" s="92"/>
      <c r="JJM647" s="93"/>
      <c r="JJN647" s="93"/>
      <c r="JJO647" s="93"/>
      <c r="JJP647" s="93"/>
      <c r="JJQ647" s="93"/>
      <c r="JJR647" s="93"/>
      <c r="JJS647" s="115"/>
      <c r="JJT647" s="92"/>
      <c r="JJU647" s="93"/>
      <c r="JJV647" s="93"/>
      <c r="JJW647" s="93"/>
      <c r="JJX647" s="93"/>
      <c r="JJY647" s="93"/>
      <c r="JJZ647" s="93"/>
      <c r="JKA647" s="115"/>
      <c r="JKB647" s="92"/>
      <c r="JKC647" s="93"/>
      <c r="JKD647" s="93"/>
      <c r="JKE647" s="93"/>
      <c r="JKF647" s="93"/>
      <c r="JKG647" s="93"/>
      <c r="JKH647" s="93"/>
      <c r="JKI647" s="115"/>
      <c r="JKJ647" s="92"/>
      <c r="JKK647" s="93"/>
      <c r="JKL647" s="93"/>
      <c r="JKM647" s="93"/>
      <c r="JKN647" s="93"/>
      <c r="JKO647" s="93"/>
      <c r="JKP647" s="93"/>
      <c r="JKQ647" s="115"/>
      <c r="JKR647" s="92"/>
      <c r="JKS647" s="93"/>
      <c r="JKT647" s="93"/>
      <c r="JKU647" s="93"/>
      <c r="JKV647" s="93"/>
      <c r="JKW647" s="93"/>
      <c r="JKX647" s="93"/>
      <c r="JKY647" s="115"/>
      <c r="JKZ647" s="92"/>
      <c r="JLA647" s="93"/>
      <c r="JLB647" s="93"/>
      <c r="JLC647" s="93"/>
      <c r="JLD647" s="93"/>
      <c r="JLE647" s="93"/>
      <c r="JLF647" s="93"/>
      <c r="JLG647" s="115"/>
      <c r="JLH647" s="92"/>
      <c r="JLI647" s="93"/>
      <c r="JLJ647" s="93"/>
      <c r="JLK647" s="93"/>
      <c r="JLL647" s="93"/>
      <c r="JLM647" s="93"/>
      <c r="JLN647" s="93"/>
      <c r="JLO647" s="115"/>
      <c r="JLP647" s="92"/>
      <c r="JLQ647" s="93"/>
      <c r="JLR647" s="93"/>
      <c r="JLS647" s="93"/>
      <c r="JLT647" s="93"/>
      <c r="JLU647" s="93"/>
      <c r="JLV647" s="93"/>
      <c r="JLW647" s="115"/>
      <c r="JLX647" s="92"/>
      <c r="JLY647" s="93"/>
      <c r="JLZ647" s="93"/>
      <c r="JMA647" s="93"/>
      <c r="JMB647" s="93"/>
      <c r="JMC647" s="93"/>
      <c r="JMD647" s="93"/>
      <c r="JME647" s="115"/>
      <c r="JMF647" s="92"/>
      <c r="JMG647" s="93"/>
      <c r="JMH647" s="93"/>
      <c r="JMI647" s="93"/>
      <c r="JMJ647" s="93"/>
      <c r="JMK647" s="93"/>
      <c r="JML647" s="93"/>
      <c r="JMM647" s="115"/>
      <c r="JMN647" s="92"/>
      <c r="JMO647" s="93"/>
      <c r="JMP647" s="93"/>
      <c r="JMQ647" s="93"/>
      <c r="JMR647" s="93"/>
      <c r="JMS647" s="93"/>
      <c r="JMT647" s="93"/>
      <c r="JMU647" s="115"/>
      <c r="JMV647" s="92"/>
      <c r="JMW647" s="93"/>
      <c r="JMX647" s="93"/>
      <c r="JMY647" s="93"/>
      <c r="JMZ647" s="93"/>
      <c r="JNA647" s="93"/>
      <c r="JNB647" s="93"/>
      <c r="JNC647" s="115"/>
      <c r="JND647" s="92"/>
      <c r="JNE647" s="93"/>
      <c r="JNF647" s="93"/>
      <c r="JNG647" s="93"/>
      <c r="JNH647" s="93"/>
      <c r="JNI647" s="93"/>
      <c r="JNJ647" s="93"/>
      <c r="JNK647" s="115"/>
      <c r="JNL647" s="92"/>
      <c r="JNM647" s="93"/>
      <c r="JNN647" s="93"/>
      <c r="JNO647" s="93"/>
      <c r="JNP647" s="93"/>
      <c r="JNQ647" s="93"/>
      <c r="JNR647" s="93"/>
      <c r="JNS647" s="115"/>
      <c r="JNT647" s="92"/>
      <c r="JNU647" s="93"/>
      <c r="JNV647" s="93"/>
      <c r="JNW647" s="93"/>
      <c r="JNX647" s="93"/>
      <c r="JNY647" s="93"/>
      <c r="JNZ647" s="93"/>
      <c r="JOA647" s="115"/>
      <c r="JOB647" s="92"/>
      <c r="JOC647" s="93"/>
      <c r="JOD647" s="93"/>
      <c r="JOE647" s="93"/>
      <c r="JOF647" s="93"/>
      <c r="JOG647" s="93"/>
      <c r="JOH647" s="93"/>
      <c r="JOI647" s="115"/>
      <c r="JOJ647" s="92"/>
      <c r="JOK647" s="93"/>
      <c r="JOL647" s="93"/>
      <c r="JOM647" s="93"/>
      <c r="JON647" s="93"/>
      <c r="JOO647" s="93"/>
      <c r="JOP647" s="93"/>
      <c r="JOQ647" s="115"/>
      <c r="JOR647" s="92"/>
      <c r="JOS647" s="93"/>
      <c r="JOT647" s="93"/>
      <c r="JOU647" s="93"/>
      <c r="JOV647" s="93"/>
      <c r="JOW647" s="93"/>
      <c r="JOX647" s="93"/>
      <c r="JOY647" s="115"/>
      <c r="JOZ647" s="92"/>
      <c r="JPA647" s="93"/>
      <c r="JPB647" s="93"/>
      <c r="JPC647" s="93"/>
      <c r="JPD647" s="93"/>
      <c r="JPE647" s="93"/>
      <c r="JPF647" s="93"/>
      <c r="JPG647" s="115"/>
      <c r="JPH647" s="92"/>
      <c r="JPI647" s="93"/>
      <c r="JPJ647" s="93"/>
      <c r="JPK647" s="93"/>
      <c r="JPL647" s="93"/>
      <c r="JPM647" s="93"/>
      <c r="JPN647" s="93"/>
      <c r="JPO647" s="115"/>
      <c r="JPP647" s="92"/>
      <c r="JPQ647" s="93"/>
      <c r="JPR647" s="93"/>
      <c r="JPS647" s="93"/>
      <c r="JPT647" s="93"/>
      <c r="JPU647" s="93"/>
      <c r="JPV647" s="93"/>
      <c r="JPW647" s="115"/>
      <c r="JPX647" s="92"/>
      <c r="JPY647" s="93"/>
      <c r="JPZ647" s="93"/>
      <c r="JQA647" s="93"/>
      <c r="JQB647" s="93"/>
      <c r="JQC647" s="93"/>
      <c r="JQD647" s="93"/>
      <c r="JQE647" s="115"/>
      <c r="JQF647" s="92"/>
      <c r="JQG647" s="93"/>
      <c r="JQH647" s="93"/>
      <c r="JQI647" s="93"/>
      <c r="JQJ647" s="93"/>
      <c r="JQK647" s="93"/>
      <c r="JQL647" s="93"/>
      <c r="JQM647" s="115"/>
      <c r="JQN647" s="92"/>
      <c r="JQO647" s="93"/>
      <c r="JQP647" s="93"/>
      <c r="JQQ647" s="93"/>
      <c r="JQR647" s="93"/>
      <c r="JQS647" s="93"/>
      <c r="JQT647" s="93"/>
      <c r="JQU647" s="115"/>
      <c r="JQV647" s="92"/>
      <c r="JQW647" s="93"/>
      <c r="JQX647" s="93"/>
      <c r="JQY647" s="93"/>
      <c r="JQZ647" s="93"/>
      <c r="JRA647" s="93"/>
      <c r="JRB647" s="93"/>
      <c r="JRC647" s="115"/>
      <c r="JRD647" s="92"/>
      <c r="JRE647" s="93"/>
      <c r="JRF647" s="93"/>
      <c r="JRG647" s="93"/>
      <c r="JRH647" s="93"/>
      <c r="JRI647" s="93"/>
      <c r="JRJ647" s="93"/>
      <c r="JRK647" s="115"/>
      <c r="JRL647" s="92"/>
      <c r="JRM647" s="93"/>
      <c r="JRN647" s="93"/>
      <c r="JRO647" s="93"/>
      <c r="JRP647" s="93"/>
      <c r="JRQ647" s="93"/>
      <c r="JRR647" s="93"/>
      <c r="JRS647" s="115"/>
      <c r="JRT647" s="92"/>
      <c r="JRU647" s="93"/>
      <c r="JRV647" s="93"/>
      <c r="JRW647" s="93"/>
      <c r="JRX647" s="93"/>
      <c r="JRY647" s="93"/>
      <c r="JRZ647" s="93"/>
      <c r="JSA647" s="115"/>
      <c r="JSB647" s="92"/>
      <c r="JSC647" s="93"/>
      <c r="JSD647" s="93"/>
      <c r="JSE647" s="93"/>
      <c r="JSF647" s="93"/>
      <c r="JSG647" s="93"/>
      <c r="JSH647" s="93"/>
      <c r="JSI647" s="115"/>
      <c r="JSJ647" s="92"/>
      <c r="JSK647" s="93"/>
      <c r="JSL647" s="93"/>
      <c r="JSM647" s="93"/>
      <c r="JSN647" s="93"/>
      <c r="JSO647" s="93"/>
      <c r="JSP647" s="93"/>
      <c r="JSQ647" s="115"/>
      <c r="JSR647" s="92"/>
      <c r="JSS647" s="93"/>
      <c r="JST647" s="93"/>
      <c r="JSU647" s="93"/>
      <c r="JSV647" s="93"/>
      <c r="JSW647" s="93"/>
      <c r="JSX647" s="93"/>
      <c r="JSY647" s="115"/>
      <c r="JSZ647" s="92"/>
      <c r="JTA647" s="93"/>
      <c r="JTB647" s="93"/>
      <c r="JTC647" s="93"/>
      <c r="JTD647" s="93"/>
      <c r="JTE647" s="93"/>
      <c r="JTF647" s="93"/>
      <c r="JTG647" s="115"/>
      <c r="JTH647" s="92"/>
      <c r="JTI647" s="93"/>
      <c r="JTJ647" s="93"/>
      <c r="JTK647" s="93"/>
      <c r="JTL647" s="93"/>
      <c r="JTM647" s="93"/>
      <c r="JTN647" s="93"/>
      <c r="JTO647" s="115"/>
      <c r="JTP647" s="92"/>
      <c r="JTQ647" s="93"/>
      <c r="JTR647" s="93"/>
      <c r="JTS647" s="93"/>
      <c r="JTT647" s="93"/>
      <c r="JTU647" s="93"/>
      <c r="JTV647" s="93"/>
      <c r="JTW647" s="115"/>
      <c r="JTX647" s="92"/>
      <c r="JTY647" s="93"/>
      <c r="JTZ647" s="93"/>
      <c r="JUA647" s="93"/>
      <c r="JUB647" s="93"/>
      <c r="JUC647" s="93"/>
      <c r="JUD647" s="93"/>
      <c r="JUE647" s="115"/>
      <c r="JUF647" s="92"/>
      <c r="JUG647" s="93"/>
      <c r="JUH647" s="93"/>
      <c r="JUI647" s="93"/>
      <c r="JUJ647" s="93"/>
      <c r="JUK647" s="93"/>
      <c r="JUL647" s="93"/>
      <c r="JUM647" s="115"/>
      <c r="JUN647" s="92"/>
      <c r="JUO647" s="93"/>
      <c r="JUP647" s="93"/>
      <c r="JUQ647" s="93"/>
      <c r="JUR647" s="93"/>
      <c r="JUS647" s="93"/>
      <c r="JUT647" s="93"/>
      <c r="JUU647" s="115"/>
      <c r="JUV647" s="92"/>
      <c r="JUW647" s="93"/>
      <c r="JUX647" s="93"/>
      <c r="JUY647" s="93"/>
      <c r="JUZ647" s="93"/>
      <c r="JVA647" s="93"/>
      <c r="JVB647" s="93"/>
      <c r="JVC647" s="115"/>
      <c r="JVD647" s="92"/>
      <c r="JVE647" s="93"/>
      <c r="JVF647" s="93"/>
      <c r="JVG647" s="93"/>
      <c r="JVH647" s="93"/>
      <c r="JVI647" s="93"/>
      <c r="JVJ647" s="93"/>
      <c r="JVK647" s="115"/>
      <c r="JVL647" s="92"/>
      <c r="JVM647" s="93"/>
      <c r="JVN647" s="93"/>
      <c r="JVO647" s="93"/>
      <c r="JVP647" s="93"/>
      <c r="JVQ647" s="93"/>
      <c r="JVR647" s="93"/>
      <c r="JVS647" s="115"/>
      <c r="JVT647" s="92"/>
      <c r="JVU647" s="93"/>
      <c r="JVV647" s="93"/>
      <c r="JVW647" s="93"/>
      <c r="JVX647" s="93"/>
      <c r="JVY647" s="93"/>
      <c r="JVZ647" s="93"/>
      <c r="JWA647" s="115"/>
      <c r="JWB647" s="92"/>
      <c r="JWC647" s="93"/>
      <c r="JWD647" s="93"/>
      <c r="JWE647" s="93"/>
      <c r="JWF647" s="93"/>
      <c r="JWG647" s="93"/>
      <c r="JWH647" s="93"/>
      <c r="JWI647" s="115"/>
      <c r="JWJ647" s="92"/>
      <c r="JWK647" s="93"/>
      <c r="JWL647" s="93"/>
      <c r="JWM647" s="93"/>
      <c r="JWN647" s="93"/>
      <c r="JWO647" s="93"/>
      <c r="JWP647" s="93"/>
      <c r="JWQ647" s="115"/>
      <c r="JWR647" s="92"/>
      <c r="JWS647" s="93"/>
      <c r="JWT647" s="93"/>
      <c r="JWU647" s="93"/>
      <c r="JWV647" s="93"/>
      <c r="JWW647" s="93"/>
      <c r="JWX647" s="93"/>
      <c r="JWY647" s="115"/>
      <c r="JWZ647" s="92"/>
      <c r="JXA647" s="93"/>
      <c r="JXB647" s="93"/>
      <c r="JXC647" s="93"/>
      <c r="JXD647" s="93"/>
      <c r="JXE647" s="93"/>
      <c r="JXF647" s="93"/>
      <c r="JXG647" s="115"/>
      <c r="JXH647" s="92"/>
      <c r="JXI647" s="93"/>
      <c r="JXJ647" s="93"/>
      <c r="JXK647" s="93"/>
      <c r="JXL647" s="93"/>
      <c r="JXM647" s="93"/>
      <c r="JXN647" s="93"/>
      <c r="JXO647" s="115"/>
      <c r="JXP647" s="92"/>
      <c r="JXQ647" s="93"/>
      <c r="JXR647" s="93"/>
      <c r="JXS647" s="93"/>
      <c r="JXT647" s="93"/>
      <c r="JXU647" s="93"/>
      <c r="JXV647" s="93"/>
      <c r="JXW647" s="115"/>
      <c r="JXX647" s="92"/>
      <c r="JXY647" s="93"/>
      <c r="JXZ647" s="93"/>
      <c r="JYA647" s="93"/>
      <c r="JYB647" s="93"/>
      <c r="JYC647" s="93"/>
      <c r="JYD647" s="93"/>
      <c r="JYE647" s="115"/>
      <c r="JYF647" s="92"/>
      <c r="JYG647" s="93"/>
      <c r="JYH647" s="93"/>
      <c r="JYI647" s="93"/>
      <c r="JYJ647" s="93"/>
      <c r="JYK647" s="93"/>
      <c r="JYL647" s="93"/>
      <c r="JYM647" s="115"/>
      <c r="JYN647" s="92"/>
      <c r="JYO647" s="93"/>
      <c r="JYP647" s="93"/>
      <c r="JYQ647" s="93"/>
      <c r="JYR647" s="93"/>
      <c r="JYS647" s="93"/>
      <c r="JYT647" s="93"/>
      <c r="JYU647" s="115"/>
      <c r="JYV647" s="92"/>
      <c r="JYW647" s="93"/>
      <c r="JYX647" s="93"/>
      <c r="JYY647" s="93"/>
      <c r="JYZ647" s="93"/>
      <c r="JZA647" s="93"/>
      <c r="JZB647" s="93"/>
      <c r="JZC647" s="115"/>
      <c r="JZD647" s="92"/>
      <c r="JZE647" s="93"/>
      <c r="JZF647" s="93"/>
      <c r="JZG647" s="93"/>
      <c r="JZH647" s="93"/>
      <c r="JZI647" s="93"/>
      <c r="JZJ647" s="93"/>
      <c r="JZK647" s="115"/>
      <c r="JZL647" s="92"/>
      <c r="JZM647" s="93"/>
      <c r="JZN647" s="93"/>
      <c r="JZO647" s="93"/>
      <c r="JZP647" s="93"/>
      <c r="JZQ647" s="93"/>
      <c r="JZR647" s="93"/>
      <c r="JZS647" s="115"/>
      <c r="JZT647" s="92"/>
      <c r="JZU647" s="93"/>
      <c r="JZV647" s="93"/>
      <c r="JZW647" s="93"/>
      <c r="JZX647" s="93"/>
      <c r="JZY647" s="93"/>
      <c r="JZZ647" s="93"/>
      <c r="KAA647" s="115"/>
      <c r="KAB647" s="92"/>
      <c r="KAC647" s="93"/>
      <c r="KAD647" s="93"/>
      <c r="KAE647" s="93"/>
      <c r="KAF647" s="93"/>
      <c r="KAG647" s="93"/>
      <c r="KAH647" s="93"/>
      <c r="KAI647" s="115"/>
      <c r="KAJ647" s="92"/>
      <c r="KAK647" s="93"/>
      <c r="KAL647" s="93"/>
      <c r="KAM647" s="93"/>
      <c r="KAN647" s="93"/>
      <c r="KAO647" s="93"/>
      <c r="KAP647" s="93"/>
      <c r="KAQ647" s="115"/>
      <c r="KAR647" s="92"/>
      <c r="KAS647" s="93"/>
      <c r="KAT647" s="93"/>
      <c r="KAU647" s="93"/>
      <c r="KAV647" s="93"/>
      <c r="KAW647" s="93"/>
      <c r="KAX647" s="93"/>
      <c r="KAY647" s="115"/>
      <c r="KAZ647" s="92"/>
      <c r="KBA647" s="93"/>
      <c r="KBB647" s="93"/>
      <c r="KBC647" s="93"/>
      <c r="KBD647" s="93"/>
      <c r="KBE647" s="93"/>
      <c r="KBF647" s="93"/>
      <c r="KBG647" s="115"/>
      <c r="KBH647" s="92"/>
      <c r="KBI647" s="93"/>
      <c r="KBJ647" s="93"/>
      <c r="KBK647" s="93"/>
      <c r="KBL647" s="93"/>
      <c r="KBM647" s="93"/>
      <c r="KBN647" s="93"/>
      <c r="KBO647" s="115"/>
      <c r="KBP647" s="92"/>
      <c r="KBQ647" s="93"/>
      <c r="KBR647" s="93"/>
      <c r="KBS647" s="93"/>
      <c r="KBT647" s="93"/>
      <c r="KBU647" s="93"/>
      <c r="KBV647" s="93"/>
      <c r="KBW647" s="115"/>
      <c r="KBX647" s="92"/>
      <c r="KBY647" s="93"/>
      <c r="KBZ647" s="93"/>
      <c r="KCA647" s="93"/>
      <c r="KCB647" s="93"/>
      <c r="KCC647" s="93"/>
      <c r="KCD647" s="93"/>
      <c r="KCE647" s="115"/>
      <c r="KCF647" s="92"/>
      <c r="KCG647" s="93"/>
      <c r="KCH647" s="93"/>
      <c r="KCI647" s="93"/>
      <c r="KCJ647" s="93"/>
      <c r="KCK647" s="93"/>
      <c r="KCL647" s="93"/>
      <c r="KCM647" s="115"/>
      <c r="KCN647" s="92"/>
      <c r="KCO647" s="93"/>
      <c r="KCP647" s="93"/>
      <c r="KCQ647" s="93"/>
      <c r="KCR647" s="93"/>
      <c r="KCS647" s="93"/>
      <c r="KCT647" s="93"/>
      <c r="KCU647" s="115"/>
      <c r="KCV647" s="92"/>
      <c r="KCW647" s="93"/>
      <c r="KCX647" s="93"/>
      <c r="KCY647" s="93"/>
      <c r="KCZ647" s="93"/>
      <c r="KDA647" s="93"/>
      <c r="KDB647" s="93"/>
      <c r="KDC647" s="115"/>
      <c r="KDD647" s="92"/>
      <c r="KDE647" s="93"/>
      <c r="KDF647" s="93"/>
      <c r="KDG647" s="93"/>
      <c r="KDH647" s="93"/>
      <c r="KDI647" s="93"/>
      <c r="KDJ647" s="93"/>
      <c r="KDK647" s="115"/>
      <c r="KDL647" s="92"/>
      <c r="KDM647" s="93"/>
      <c r="KDN647" s="93"/>
      <c r="KDO647" s="93"/>
      <c r="KDP647" s="93"/>
      <c r="KDQ647" s="93"/>
      <c r="KDR647" s="93"/>
      <c r="KDS647" s="115"/>
      <c r="KDT647" s="92"/>
      <c r="KDU647" s="93"/>
      <c r="KDV647" s="93"/>
      <c r="KDW647" s="93"/>
      <c r="KDX647" s="93"/>
      <c r="KDY647" s="93"/>
      <c r="KDZ647" s="93"/>
      <c r="KEA647" s="115"/>
      <c r="KEB647" s="92"/>
      <c r="KEC647" s="93"/>
      <c r="KED647" s="93"/>
      <c r="KEE647" s="93"/>
      <c r="KEF647" s="93"/>
      <c r="KEG647" s="93"/>
      <c r="KEH647" s="93"/>
      <c r="KEI647" s="115"/>
      <c r="KEJ647" s="92"/>
      <c r="KEK647" s="93"/>
      <c r="KEL647" s="93"/>
      <c r="KEM647" s="93"/>
      <c r="KEN647" s="93"/>
      <c r="KEO647" s="93"/>
      <c r="KEP647" s="93"/>
      <c r="KEQ647" s="115"/>
      <c r="KER647" s="92"/>
      <c r="KES647" s="93"/>
      <c r="KET647" s="93"/>
      <c r="KEU647" s="93"/>
      <c r="KEV647" s="93"/>
      <c r="KEW647" s="93"/>
      <c r="KEX647" s="93"/>
      <c r="KEY647" s="115"/>
      <c r="KEZ647" s="92"/>
      <c r="KFA647" s="93"/>
      <c r="KFB647" s="93"/>
      <c r="KFC647" s="93"/>
      <c r="KFD647" s="93"/>
      <c r="KFE647" s="93"/>
      <c r="KFF647" s="93"/>
      <c r="KFG647" s="115"/>
      <c r="KFH647" s="92"/>
      <c r="KFI647" s="93"/>
      <c r="KFJ647" s="93"/>
      <c r="KFK647" s="93"/>
      <c r="KFL647" s="93"/>
      <c r="KFM647" s="93"/>
      <c r="KFN647" s="93"/>
      <c r="KFO647" s="115"/>
      <c r="KFP647" s="92"/>
      <c r="KFQ647" s="93"/>
      <c r="KFR647" s="93"/>
      <c r="KFS647" s="93"/>
      <c r="KFT647" s="93"/>
      <c r="KFU647" s="93"/>
      <c r="KFV647" s="93"/>
      <c r="KFW647" s="115"/>
      <c r="KFX647" s="92"/>
      <c r="KFY647" s="93"/>
      <c r="KFZ647" s="93"/>
      <c r="KGA647" s="93"/>
      <c r="KGB647" s="93"/>
      <c r="KGC647" s="93"/>
      <c r="KGD647" s="93"/>
      <c r="KGE647" s="115"/>
      <c r="KGF647" s="92"/>
      <c r="KGG647" s="93"/>
      <c r="KGH647" s="93"/>
      <c r="KGI647" s="93"/>
      <c r="KGJ647" s="93"/>
      <c r="KGK647" s="93"/>
      <c r="KGL647" s="93"/>
      <c r="KGM647" s="115"/>
      <c r="KGN647" s="92"/>
      <c r="KGO647" s="93"/>
      <c r="KGP647" s="93"/>
      <c r="KGQ647" s="93"/>
      <c r="KGR647" s="93"/>
      <c r="KGS647" s="93"/>
      <c r="KGT647" s="93"/>
      <c r="KGU647" s="115"/>
      <c r="KGV647" s="92"/>
      <c r="KGW647" s="93"/>
      <c r="KGX647" s="93"/>
      <c r="KGY647" s="93"/>
      <c r="KGZ647" s="93"/>
      <c r="KHA647" s="93"/>
      <c r="KHB647" s="93"/>
      <c r="KHC647" s="115"/>
      <c r="KHD647" s="92"/>
      <c r="KHE647" s="93"/>
      <c r="KHF647" s="93"/>
      <c r="KHG647" s="93"/>
      <c r="KHH647" s="93"/>
      <c r="KHI647" s="93"/>
      <c r="KHJ647" s="93"/>
      <c r="KHK647" s="115"/>
      <c r="KHL647" s="92"/>
      <c r="KHM647" s="93"/>
      <c r="KHN647" s="93"/>
      <c r="KHO647" s="93"/>
      <c r="KHP647" s="93"/>
      <c r="KHQ647" s="93"/>
      <c r="KHR647" s="93"/>
      <c r="KHS647" s="115"/>
      <c r="KHT647" s="92"/>
      <c r="KHU647" s="93"/>
      <c r="KHV647" s="93"/>
      <c r="KHW647" s="93"/>
      <c r="KHX647" s="93"/>
      <c r="KHY647" s="93"/>
      <c r="KHZ647" s="93"/>
      <c r="KIA647" s="115"/>
      <c r="KIB647" s="92"/>
      <c r="KIC647" s="93"/>
      <c r="KID647" s="93"/>
      <c r="KIE647" s="93"/>
      <c r="KIF647" s="93"/>
      <c r="KIG647" s="93"/>
      <c r="KIH647" s="93"/>
      <c r="KII647" s="115"/>
      <c r="KIJ647" s="92"/>
      <c r="KIK647" s="93"/>
      <c r="KIL647" s="93"/>
      <c r="KIM647" s="93"/>
      <c r="KIN647" s="93"/>
      <c r="KIO647" s="93"/>
      <c r="KIP647" s="93"/>
      <c r="KIQ647" s="115"/>
      <c r="KIR647" s="92"/>
      <c r="KIS647" s="93"/>
      <c r="KIT647" s="93"/>
      <c r="KIU647" s="93"/>
      <c r="KIV647" s="93"/>
      <c r="KIW647" s="93"/>
      <c r="KIX647" s="93"/>
      <c r="KIY647" s="115"/>
      <c r="KIZ647" s="92"/>
      <c r="KJA647" s="93"/>
      <c r="KJB647" s="93"/>
      <c r="KJC647" s="93"/>
      <c r="KJD647" s="93"/>
      <c r="KJE647" s="93"/>
      <c r="KJF647" s="93"/>
      <c r="KJG647" s="115"/>
      <c r="KJH647" s="92"/>
      <c r="KJI647" s="93"/>
      <c r="KJJ647" s="93"/>
      <c r="KJK647" s="93"/>
      <c r="KJL647" s="93"/>
      <c r="KJM647" s="93"/>
      <c r="KJN647" s="93"/>
      <c r="KJO647" s="115"/>
      <c r="KJP647" s="92"/>
      <c r="KJQ647" s="93"/>
      <c r="KJR647" s="93"/>
      <c r="KJS647" s="93"/>
      <c r="KJT647" s="93"/>
      <c r="KJU647" s="93"/>
      <c r="KJV647" s="93"/>
      <c r="KJW647" s="115"/>
      <c r="KJX647" s="92"/>
      <c r="KJY647" s="93"/>
      <c r="KJZ647" s="93"/>
      <c r="KKA647" s="93"/>
      <c r="KKB647" s="93"/>
      <c r="KKC647" s="93"/>
      <c r="KKD647" s="93"/>
      <c r="KKE647" s="115"/>
      <c r="KKF647" s="92"/>
      <c r="KKG647" s="93"/>
      <c r="KKH647" s="93"/>
      <c r="KKI647" s="93"/>
      <c r="KKJ647" s="93"/>
      <c r="KKK647" s="93"/>
      <c r="KKL647" s="93"/>
      <c r="KKM647" s="115"/>
      <c r="KKN647" s="92"/>
      <c r="KKO647" s="93"/>
      <c r="KKP647" s="93"/>
      <c r="KKQ647" s="93"/>
      <c r="KKR647" s="93"/>
      <c r="KKS647" s="93"/>
      <c r="KKT647" s="93"/>
      <c r="KKU647" s="115"/>
      <c r="KKV647" s="92"/>
      <c r="KKW647" s="93"/>
      <c r="KKX647" s="93"/>
      <c r="KKY647" s="93"/>
      <c r="KKZ647" s="93"/>
      <c r="KLA647" s="93"/>
      <c r="KLB647" s="93"/>
      <c r="KLC647" s="115"/>
      <c r="KLD647" s="92"/>
      <c r="KLE647" s="93"/>
      <c r="KLF647" s="93"/>
      <c r="KLG647" s="93"/>
      <c r="KLH647" s="93"/>
      <c r="KLI647" s="93"/>
      <c r="KLJ647" s="93"/>
      <c r="KLK647" s="115"/>
      <c r="KLL647" s="92"/>
      <c r="KLM647" s="93"/>
      <c r="KLN647" s="93"/>
      <c r="KLO647" s="93"/>
      <c r="KLP647" s="93"/>
      <c r="KLQ647" s="93"/>
      <c r="KLR647" s="93"/>
      <c r="KLS647" s="115"/>
      <c r="KLT647" s="92"/>
      <c r="KLU647" s="93"/>
      <c r="KLV647" s="93"/>
      <c r="KLW647" s="93"/>
      <c r="KLX647" s="93"/>
      <c r="KLY647" s="93"/>
      <c r="KLZ647" s="93"/>
      <c r="KMA647" s="115"/>
      <c r="KMB647" s="92"/>
      <c r="KMC647" s="93"/>
      <c r="KMD647" s="93"/>
      <c r="KME647" s="93"/>
      <c r="KMF647" s="93"/>
      <c r="KMG647" s="93"/>
      <c r="KMH647" s="93"/>
      <c r="KMI647" s="115"/>
      <c r="KMJ647" s="92"/>
      <c r="KMK647" s="93"/>
      <c r="KML647" s="93"/>
      <c r="KMM647" s="93"/>
      <c r="KMN647" s="93"/>
      <c r="KMO647" s="93"/>
      <c r="KMP647" s="93"/>
      <c r="KMQ647" s="115"/>
      <c r="KMR647" s="92"/>
      <c r="KMS647" s="93"/>
      <c r="KMT647" s="93"/>
      <c r="KMU647" s="93"/>
      <c r="KMV647" s="93"/>
      <c r="KMW647" s="93"/>
      <c r="KMX647" s="93"/>
      <c r="KMY647" s="115"/>
      <c r="KMZ647" s="92"/>
      <c r="KNA647" s="93"/>
      <c r="KNB647" s="93"/>
      <c r="KNC647" s="93"/>
      <c r="KND647" s="93"/>
      <c r="KNE647" s="93"/>
      <c r="KNF647" s="93"/>
      <c r="KNG647" s="115"/>
      <c r="KNH647" s="92"/>
      <c r="KNI647" s="93"/>
      <c r="KNJ647" s="93"/>
      <c r="KNK647" s="93"/>
      <c r="KNL647" s="93"/>
      <c r="KNM647" s="93"/>
      <c r="KNN647" s="93"/>
      <c r="KNO647" s="115"/>
      <c r="KNP647" s="92"/>
      <c r="KNQ647" s="93"/>
      <c r="KNR647" s="93"/>
      <c r="KNS647" s="93"/>
      <c r="KNT647" s="93"/>
      <c r="KNU647" s="93"/>
      <c r="KNV647" s="93"/>
      <c r="KNW647" s="115"/>
      <c r="KNX647" s="92"/>
      <c r="KNY647" s="93"/>
      <c r="KNZ647" s="93"/>
      <c r="KOA647" s="93"/>
      <c r="KOB647" s="93"/>
      <c r="KOC647" s="93"/>
      <c r="KOD647" s="93"/>
      <c r="KOE647" s="115"/>
      <c r="KOF647" s="92"/>
      <c r="KOG647" s="93"/>
      <c r="KOH647" s="93"/>
      <c r="KOI647" s="93"/>
      <c r="KOJ647" s="93"/>
      <c r="KOK647" s="93"/>
      <c r="KOL647" s="93"/>
      <c r="KOM647" s="115"/>
      <c r="KON647" s="92"/>
      <c r="KOO647" s="93"/>
      <c r="KOP647" s="93"/>
      <c r="KOQ647" s="93"/>
      <c r="KOR647" s="93"/>
      <c r="KOS647" s="93"/>
      <c r="KOT647" s="93"/>
      <c r="KOU647" s="115"/>
      <c r="KOV647" s="92"/>
      <c r="KOW647" s="93"/>
      <c r="KOX647" s="93"/>
      <c r="KOY647" s="93"/>
      <c r="KOZ647" s="93"/>
      <c r="KPA647" s="93"/>
      <c r="KPB647" s="93"/>
      <c r="KPC647" s="115"/>
      <c r="KPD647" s="92"/>
      <c r="KPE647" s="93"/>
      <c r="KPF647" s="93"/>
      <c r="KPG647" s="93"/>
      <c r="KPH647" s="93"/>
      <c r="KPI647" s="93"/>
      <c r="KPJ647" s="93"/>
      <c r="KPK647" s="115"/>
      <c r="KPL647" s="92"/>
      <c r="KPM647" s="93"/>
      <c r="KPN647" s="93"/>
      <c r="KPO647" s="93"/>
      <c r="KPP647" s="93"/>
      <c r="KPQ647" s="93"/>
      <c r="KPR647" s="93"/>
      <c r="KPS647" s="115"/>
      <c r="KPT647" s="92"/>
      <c r="KPU647" s="93"/>
      <c r="KPV647" s="93"/>
      <c r="KPW647" s="93"/>
      <c r="KPX647" s="93"/>
      <c r="KPY647" s="93"/>
      <c r="KPZ647" s="93"/>
      <c r="KQA647" s="115"/>
      <c r="KQB647" s="92"/>
      <c r="KQC647" s="93"/>
      <c r="KQD647" s="93"/>
      <c r="KQE647" s="93"/>
      <c r="KQF647" s="93"/>
      <c r="KQG647" s="93"/>
      <c r="KQH647" s="93"/>
      <c r="KQI647" s="115"/>
      <c r="KQJ647" s="92"/>
      <c r="KQK647" s="93"/>
      <c r="KQL647" s="93"/>
      <c r="KQM647" s="93"/>
      <c r="KQN647" s="93"/>
      <c r="KQO647" s="93"/>
      <c r="KQP647" s="93"/>
      <c r="KQQ647" s="115"/>
      <c r="KQR647" s="92"/>
      <c r="KQS647" s="93"/>
      <c r="KQT647" s="93"/>
      <c r="KQU647" s="93"/>
      <c r="KQV647" s="93"/>
      <c r="KQW647" s="93"/>
      <c r="KQX647" s="93"/>
      <c r="KQY647" s="115"/>
      <c r="KQZ647" s="92"/>
      <c r="KRA647" s="93"/>
      <c r="KRB647" s="93"/>
      <c r="KRC647" s="93"/>
      <c r="KRD647" s="93"/>
      <c r="KRE647" s="93"/>
      <c r="KRF647" s="93"/>
      <c r="KRG647" s="115"/>
      <c r="KRH647" s="92"/>
      <c r="KRI647" s="93"/>
      <c r="KRJ647" s="93"/>
      <c r="KRK647" s="93"/>
      <c r="KRL647" s="93"/>
      <c r="KRM647" s="93"/>
      <c r="KRN647" s="93"/>
      <c r="KRO647" s="115"/>
      <c r="KRP647" s="92"/>
      <c r="KRQ647" s="93"/>
      <c r="KRR647" s="93"/>
      <c r="KRS647" s="93"/>
      <c r="KRT647" s="93"/>
      <c r="KRU647" s="93"/>
      <c r="KRV647" s="93"/>
      <c r="KRW647" s="115"/>
      <c r="KRX647" s="92"/>
      <c r="KRY647" s="93"/>
      <c r="KRZ647" s="93"/>
      <c r="KSA647" s="93"/>
      <c r="KSB647" s="93"/>
      <c r="KSC647" s="93"/>
      <c r="KSD647" s="93"/>
      <c r="KSE647" s="115"/>
      <c r="KSF647" s="92"/>
      <c r="KSG647" s="93"/>
      <c r="KSH647" s="93"/>
      <c r="KSI647" s="93"/>
      <c r="KSJ647" s="93"/>
      <c r="KSK647" s="93"/>
      <c r="KSL647" s="93"/>
      <c r="KSM647" s="115"/>
      <c r="KSN647" s="92"/>
      <c r="KSO647" s="93"/>
      <c r="KSP647" s="93"/>
      <c r="KSQ647" s="93"/>
      <c r="KSR647" s="93"/>
      <c r="KSS647" s="93"/>
      <c r="KST647" s="93"/>
      <c r="KSU647" s="115"/>
      <c r="KSV647" s="92"/>
      <c r="KSW647" s="93"/>
      <c r="KSX647" s="93"/>
      <c r="KSY647" s="93"/>
      <c r="KSZ647" s="93"/>
      <c r="KTA647" s="93"/>
      <c r="KTB647" s="93"/>
      <c r="KTC647" s="115"/>
      <c r="KTD647" s="92"/>
      <c r="KTE647" s="93"/>
      <c r="KTF647" s="93"/>
      <c r="KTG647" s="93"/>
      <c r="KTH647" s="93"/>
      <c r="KTI647" s="93"/>
      <c r="KTJ647" s="93"/>
      <c r="KTK647" s="115"/>
      <c r="KTL647" s="92"/>
      <c r="KTM647" s="93"/>
      <c r="KTN647" s="93"/>
      <c r="KTO647" s="93"/>
      <c r="KTP647" s="93"/>
      <c r="KTQ647" s="93"/>
      <c r="KTR647" s="93"/>
      <c r="KTS647" s="115"/>
      <c r="KTT647" s="92"/>
      <c r="KTU647" s="93"/>
      <c r="KTV647" s="93"/>
      <c r="KTW647" s="93"/>
      <c r="KTX647" s="93"/>
      <c r="KTY647" s="93"/>
      <c r="KTZ647" s="93"/>
      <c r="KUA647" s="115"/>
      <c r="KUB647" s="92"/>
      <c r="KUC647" s="93"/>
      <c r="KUD647" s="93"/>
      <c r="KUE647" s="93"/>
      <c r="KUF647" s="93"/>
      <c r="KUG647" s="93"/>
      <c r="KUH647" s="93"/>
      <c r="KUI647" s="115"/>
      <c r="KUJ647" s="92"/>
      <c r="KUK647" s="93"/>
      <c r="KUL647" s="93"/>
      <c r="KUM647" s="93"/>
      <c r="KUN647" s="93"/>
      <c r="KUO647" s="93"/>
      <c r="KUP647" s="93"/>
      <c r="KUQ647" s="115"/>
      <c r="KUR647" s="92"/>
      <c r="KUS647" s="93"/>
      <c r="KUT647" s="93"/>
      <c r="KUU647" s="93"/>
      <c r="KUV647" s="93"/>
      <c r="KUW647" s="93"/>
      <c r="KUX647" s="93"/>
      <c r="KUY647" s="115"/>
      <c r="KUZ647" s="92"/>
      <c r="KVA647" s="93"/>
      <c r="KVB647" s="93"/>
      <c r="KVC647" s="93"/>
      <c r="KVD647" s="93"/>
      <c r="KVE647" s="93"/>
      <c r="KVF647" s="93"/>
      <c r="KVG647" s="115"/>
      <c r="KVH647" s="92"/>
      <c r="KVI647" s="93"/>
      <c r="KVJ647" s="93"/>
      <c r="KVK647" s="93"/>
      <c r="KVL647" s="93"/>
      <c r="KVM647" s="93"/>
      <c r="KVN647" s="93"/>
      <c r="KVO647" s="115"/>
      <c r="KVP647" s="92"/>
      <c r="KVQ647" s="93"/>
      <c r="KVR647" s="93"/>
      <c r="KVS647" s="93"/>
      <c r="KVT647" s="93"/>
      <c r="KVU647" s="93"/>
      <c r="KVV647" s="93"/>
      <c r="KVW647" s="115"/>
      <c r="KVX647" s="92"/>
      <c r="KVY647" s="93"/>
      <c r="KVZ647" s="93"/>
      <c r="KWA647" s="93"/>
      <c r="KWB647" s="93"/>
      <c r="KWC647" s="93"/>
      <c r="KWD647" s="93"/>
      <c r="KWE647" s="115"/>
      <c r="KWF647" s="92"/>
      <c r="KWG647" s="93"/>
      <c r="KWH647" s="93"/>
      <c r="KWI647" s="93"/>
      <c r="KWJ647" s="93"/>
      <c r="KWK647" s="93"/>
      <c r="KWL647" s="93"/>
      <c r="KWM647" s="115"/>
      <c r="KWN647" s="92"/>
      <c r="KWO647" s="93"/>
      <c r="KWP647" s="93"/>
      <c r="KWQ647" s="93"/>
      <c r="KWR647" s="93"/>
      <c r="KWS647" s="93"/>
      <c r="KWT647" s="93"/>
      <c r="KWU647" s="115"/>
      <c r="KWV647" s="92"/>
      <c r="KWW647" s="93"/>
      <c r="KWX647" s="93"/>
      <c r="KWY647" s="93"/>
      <c r="KWZ647" s="93"/>
      <c r="KXA647" s="93"/>
      <c r="KXB647" s="93"/>
      <c r="KXC647" s="115"/>
      <c r="KXD647" s="92"/>
      <c r="KXE647" s="93"/>
      <c r="KXF647" s="93"/>
      <c r="KXG647" s="93"/>
      <c r="KXH647" s="93"/>
      <c r="KXI647" s="93"/>
      <c r="KXJ647" s="93"/>
      <c r="KXK647" s="115"/>
      <c r="KXL647" s="92"/>
      <c r="KXM647" s="93"/>
      <c r="KXN647" s="93"/>
      <c r="KXO647" s="93"/>
      <c r="KXP647" s="93"/>
      <c r="KXQ647" s="93"/>
      <c r="KXR647" s="93"/>
      <c r="KXS647" s="115"/>
      <c r="KXT647" s="92"/>
      <c r="KXU647" s="93"/>
      <c r="KXV647" s="93"/>
      <c r="KXW647" s="93"/>
      <c r="KXX647" s="93"/>
      <c r="KXY647" s="93"/>
      <c r="KXZ647" s="93"/>
      <c r="KYA647" s="115"/>
      <c r="KYB647" s="92"/>
      <c r="KYC647" s="93"/>
      <c r="KYD647" s="93"/>
      <c r="KYE647" s="93"/>
      <c r="KYF647" s="93"/>
      <c r="KYG647" s="93"/>
      <c r="KYH647" s="93"/>
      <c r="KYI647" s="115"/>
      <c r="KYJ647" s="92"/>
      <c r="KYK647" s="93"/>
      <c r="KYL647" s="93"/>
      <c r="KYM647" s="93"/>
      <c r="KYN647" s="93"/>
      <c r="KYO647" s="93"/>
      <c r="KYP647" s="93"/>
      <c r="KYQ647" s="115"/>
      <c r="KYR647" s="92"/>
      <c r="KYS647" s="93"/>
      <c r="KYT647" s="93"/>
      <c r="KYU647" s="93"/>
      <c r="KYV647" s="93"/>
      <c r="KYW647" s="93"/>
      <c r="KYX647" s="93"/>
      <c r="KYY647" s="115"/>
      <c r="KYZ647" s="92"/>
      <c r="KZA647" s="93"/>
      <c r="KZB647" s="93"/>
      <c r="KZC647" s="93"/>
      <c r="KZD647" s="93"/>
      <c r="KZE647" s="93"/>
      <c r="KZF647" s="93"/>
      <c r="KZG647" s="115"/>
      <c r="KZH647" s="92"/>
      <c r="KZI647" s="93"/>
      <c r="KZJ647" s="93"/>
      <c r="KZK647" s="93"/>
      <c r="KZL647" s="93"/>
      <c r="KZM647" s="93"/>
      <c r="KZN647" s="93"/>
      <c r="KZO647" s="115"/>
      <c r="KZP647" s="92"/>
      <c r="KZQ647" s="93"/>
      <c r="KZR647" s="93"/>
      <c r="KZS647" s="93"/>
      <c r="KZT647" s="93"/>
      <c r="KZU647" s="93"/>
      <c r="KZV647" s="93"/>
      <c r="KZW647" s="115"/>
      <c r="KZX647" s="92"/>
      <c r="KZY647" s="93"/>
      <c r="KZZ647" s="93"/>
      <c r="LAA647" s="93"/>
      <c r="LAB647" s="93"/>
      <c r="LAC647" s="93"/>
      <c r="LAD647" s="93"/>
      <c r="LAE647" s="115"/>
      <c r="LAF647" s="92"/>
      <c r="LAG647" s="93"/>
      <c r="LAH647" s="93"/>
      <c r="LAI647" s="93"/>
      <c r="LAJ647" s="93"/>
      <c r="LAK647" s="93"/>
      <c r="LAL647" s="93"/>
      <c r="LAM647" s="115"/>
      <c r="LAN647" s="92"/>
      <c r="LAO647" s="93"/>
      <c r="LAP647" s="93"/>
      <c r="LAQ647" s="93"/>
      <c r="LAR647" s="93"/>
      <c r="LAS647" s="93"/>
      <c r="LAT647" s="93"/>
      <c r="LAU647" s="115"/>
      <c r="LAV647" s="92"/>
      <c r="LAW647" s="93"/>
      <c r="LAX647" s="93"/>
      <c r="LAY647" s="93"/>
      <c r="LAZ647" s="93"/>
      <c r="LBA647" s="93"/>
      <c r="LBB647" s="93"/>
      <c r="LBC647" s="115"/>
      <c r="LBD647" s="92"/>
      <c r="LBE647" s="93"/>
      <c r="LBF647" s="93"/>
      <c r="LBG647" s="93"/>
      <c r="LBH647" s="93"/>
      <c r="LBI647" s="93"/>
      <c r="LBJ647" s="93"/>
      <c r="LBK647" s="115"/>
      <c r="LBL647" s="92"/>
      <c r="LBM647" s="93"/>
      <c r="LBN647" s="93"/>
      <c r="LBO647" s="93"/>
      <c r="LBP647" s="93"/>
      <c r="LBQ647" s="93"/>
      <c r="LBR647" s="93"/>
      <c r="LBS647" s="115"/>
      <c r="LBT647" s="92"/>
      <c r="LBU647" s="93"/>
      <c r="LBV647" s="93"/>
      <c r="LBW647" s="93"/>
      <c r="LBX647" s="93"/>
      <c r="LBY647" s="93"/>
      <c r="LBZ647" s="93"/>
      <c r="LCA647" s="115"/>
      <c r="LCB647" s="92"/>
      <c r="LCC647" s="93"/>
      <c r="LCD647" s="93"/>
      <c r="LCE647" s="93"/>
      <c r="LCF647" s="93"/>
      <c r="LCG647" s="93"/>
      <c r="LCH647" s="93"/>
      <c r="LCI647" s="115"/>
      <c r="LCJ647" s="92"/>
      <c r="LCK647" s="93"/>
      <c r="LCL647" s="93"/>
      <c r="LCM647" s="93"/>
      <c r="LCN647" s="93"/>
      <c r="LCO647" s="93"/>
      <c r="LCP647" s="93"/>
      <c r="LCQ647" s="115"/>
      <c r="LCR647" s="92"/>
      <c r="LCS647" s="93"/>
      <c r="LCT647" s="93"/>
      <c r="LCU647" s="93"/>
      <c r="LCV647" s="93"/>
      <c r="LCW647" s="93"/>
      <c r="LCX647" s="93"/>
      <c r="LCY647" s="115"/>
      <c r="LCZ647" s="92"/>
      <c r="LDA647" s="93"/>
      <c r="LDB647" s="93"/>
      <c r="LDC647" s="93"/>
      <c r="LDD647" s="93"/>
      <c r="LDE647" s="93"/>
      <c r="LDF647" s="93"/>
      <c r="LDG647" s="115"/>
      <c r="LDH647" s="92"/>
      <c r="LDI647" s="93"/>
      <c r="LDJ647" s="93"/>
      <c r="LDK647" s="93"/>
      <c r="LDL647" s="93"/>
      <c r="LDM647" s="93"/>
      <c r="LDN647" s="93"/>
      <c r="LDO647" s="115"/>
      <c r="LDP647" s="92"/>
      <c r="LDQ647" s="93"/>
      <c r="LDR647" s="93"/>
      <c r="LDS647" s="93"/>
      <c r="LDT647" s="93"/>
      <c r="LDU647" s="93"/>
      <c r="LDV647" s="93"/>
      <c r="LDW647" s="115"/>
      <c r="LDX647" s="92"/>
      <c r="LDY647" s="93"/>
      <c r="LDZ647" s="93"/>
      <c r="LEA647" s="93"/>
      <c r="LEB647" s="93"/>
      <c r="LEC647" s="93"/>
      <c r="LED647" s="93"/>
      <c r="LEE647" s="115"/>
      <c r="LEF647" s="92"/>
      <c r="LEG647" s="93"/>
      <c r="LEH647" s="93"/>
      <c r="LEI647" s="93"/>
      <c r="LEJ647" s="93"/>
      <c r="LEK647" s="93"/>
      <c r="LEL647" s="93"/>
      <c r="LEM647" s="115"/>
      <c r="LEN647" s="92"/>
      <c r="LEO647" s="93"/>
      <c r="LEP647" s="93"/>
      <c r="LEQ647" s="93"/>
      <c r="LER647" s="93"/>
      <c r="LES647" s="93"/>
      <c r="LET647" s="93"/>
      <c r="LEU647" s="115"/>
      <c r="LEV647" s="92"/>
      <c r="LEW647" s="93"/>
      <c r="LEX647" s="93"/>
      <c r="LEY647" s="93"/>
      <c r="LEZ647" s="93"/>
      <c r="LFA647" s="93"/>
      <c r="LFB647" s="93"/>
      <c r="LFC647" s="115"/>
      <c r="LFD647" s="92"/>
      <c r="LFE647" s="93"/>
      <c r="LFF647" s="93"/>
      <c r="LFG647" s="93"/>
      <c r="LFH647" s="93"/>
      <c r="LFI647" s="93"/>
      <c r="LFJ647" s="93"/>
      <c r="LFK647" s="115"/>
      <c r="LFL647" s="92"/>
      <c r="LFM647" s="93"/>
      <c r="LFN647" s="93"/>
      <c r="LFO647" s="93"/>
      <c r="LFP647" s="93"/>
      <c r="LFQ647" s="93"/>
      <c r="LFR647" s="93"/>
      <c r="LFS647" s="115"/>
      <c r="LFT647" s="92"/>
      <c r="LFU647" s="93"/>
      <c r="LFV647" s="93"/>
      <c r="LFW647" s="93"/>
      <c r="LFX647" s="93"/>
      <c r="LFY647" s="93"/>
      <c r="LFZ647" s="93"/>
      <c r="LGA647" s="115"/>
      <c r="LGB647" s="92"/>
      <c r="LGC647" s="93"/>
      <c r="LGD647" s="93"/>
      <c r="LGE647" s="93"/>
      <c r="LGF647" s="93"/>
      <c r="LGG647" s="93"/>
      <c r="LGH647" s="93"/>
      <c r="LGI647" s="115"/>
      <c r="LGJ647" s="92"/>
      <c r="LGK647" s="93"/>
      <c r="LGL647" s="93"/>
      <c r="LGM647" s="93"/>
      <c r="LGN647" s="93"/>
      <c r="LGO647" s="93"/>
      <c r="LGP647" s="93"/>
      <c r="LGQ647" s="115"/>
      <c r="LGR647" s="92"/>
      <c r="LGS647" s="93"/>
      <c r="LGT647" s="93"/>
      <c r="LGU647" s="93"/>
      <c r="LGV647" s="93"/>
      <c r="LGW647" s="93"/>
      <c r="LGX647" s="93"/>
      <c r="LGY647" s="115"/>
      <c r="LGZ647" s="92"/>
      <c r="LHA647" s="93"/>
      <c r="LHB647" s="93"/>
      <c r="LHC647" s="93"/>
      <c r="LHD647" s="93"/>
      <c r="LHE647" s="93"/>
      <c r="LHF647" s="93"/>
      <c r="LHG647" s="115"/>
      <c r="LHH647" s="92"/>
      <c r="LHI647" s="93"/>
      <c r="LHJ647" s="93"/>
      <c r="LHK647" s="93"/>
      <c r="LHL647" s="93"/>
      <c r="LHM647" s="93"/>
      <c r="LHN647" s="93"/>
      <c r="LHO647" s="115"/>
      <c r="LHP647" s="92"/>
      <c r="LHQ647" s="93"/>
      <c r="LHR647" s="93"/>
      <c r="LHS647" s="93"/>
      <c r="LHT647" s="93"/>
      <c r="LHU647" s="93"/>
      <c r="LHV647" s="93"/>
      <c r="LHW647" s="115"/>
      <c r="LHX647" s="92"/>
      <c r="LHY647" s="93"/>
      <c r="LHZ647" s="93"/>
      <c r="LIA647" s="93"/>
      <c r="LIB647" s="93"/>
      <c r="LIC647" s="93"/>
      <c r="LID647" s="93"/>
      <c r="LIE647" s="115"/>
      <c r="LIF647" s="92"/>
      <c r="LIG647" s="93"/>
      <c r="LIH647" s="93"/>
      <c r="LII647" s="93"/>
      <c r="LIJ647" s="93"/>
      <c r="LIK647" s="93"/>
      <c r="LIL647" s="93"/>
      <c r="LIM647" s="115"/>
      <c r="LIN647" s="92"/>
      <c r="LIO647" s="93"/>
      <c r="LIP647" s="93"/>
      <c r="LIQ647" s="93"/>
      <c r="LIR647" s="93"/>
      <c r="LIS647" s="93"/>
      <c r="LIT647" s="93"/>
      <c r="LIU647" s="115"/>
      <c r="LIV647" s="92"/>
      <c r="LIW647" s="93"/>
      <c r="LIX647" s="93"/>
      <c r="LIY647" s="93"/>
      <c r="LIZ647" s="93"/>
      <c r="LJA647" s="93"/>
      <c r="LJB647" s="93"/>
      <c r="LJC647" s="115"/>
      <c r="LJD647" s="92"/>
      <c r="LJE647" s="93"/>
      <c r="LJF647" s="93"/>
      <c r="LJG647" s="93"/>
      <c r="LJH647" s="93"/>
      <c r="LJI647" s="93"/>
      <c r="LJJ647" s="93"/>
      <c r="LJK647" s="115"/>
      <c r="LJL647" s="92"/>
      <c r="LJM647" s="93"/>
      <c r="LJN647" s="93"/>
      <c r="LJO647" s="93"/>
      <c r="LJP647" s="93"/>
      <c r="LJQ647" s="93"/>
      <c r="LJR647" s="93"/>
      <c r="LJS647" s="115"/>
      <c r="LJT647" s="92"/>
      <c r="LJU647" s="93"/>
      <c r="LJV647" s="93"/>
      <c r="LJW647" s="93"/>
      <c r="LJX647" s="93"/>
      <c r="LJY647" s="93"/>
      <c r="LJZ647" s="93"/>
      <c r="LKA647" s="115"/>
      <c r="LKB647" s="92"/>
      <c r="LKC647" s="93"/>
      <c r="LKD647" s="93"/>
      <c r="LKE647" s="93"/>
      <c r="LKF647" s="93"/>
      <c r="LKG647" s="93"/>
      <c r="LKH647" s="93"/>
      <c r="LKI647" s="115"/>
      <c r="LKJ647" s="92"/>
      <c r="LKK647" s="93"/>
      <c r="LKL647" s="93"/>
      <c r="LKM647" s="93"/>
      <c r="LKN647" s="93"/>
      <c r="LKO647" s="93"/>
      <c r="LKP647" s="93"/>
      <c r="LKQ647" s="115"/>
      <c r="LKR647" s="92"/>
      <c r="LKS647" s="93"/>
      <c r="LKT647" s="93"/>
      <c r="LKU647" s="93"/>
      <c r="LKV647" s="93"/>
      <c r="LKW647" s="93"/>
      <c r="LKX647" s="93"/>
      <c r="LKY647" s="115"/>
      <c r="LKZ647" s="92"/>
      <c r="LLA647" s="93"/>
      <c r="LLB647" s="93"/>
      <c r="LLC647" s="93"/>
      <c r="LLD647" s="93"/>
      <c r="LLE647" s="93"/>
      <c r="LLF647" s="93"/>
      <c r="LLG647" s="115"/>
      <c r="LLH647" s="92"/>
      <c r="LLI647" s="93"/>
      <c r="LLJ647" s="93"/>
      <c r="LLK647" s="93"/>
      <c r="LLL647" s="93"/>
      <c r="LLM647" s="93"/>
      <c r="LLN647" s="93"/>
      <c r="LLO647" s="115"/>
      <c r="LLP647" s="92"/>
      <c r="LLQ647" s="93"/>
      <c r="LLR647" s="93"/>
      <c r="LLS647" s="93"/>
      <c r="LLT647" s="93"/>
      <c r="LLU647" s="93"/>
      <c r="LLV647" s="93"/>
      <c r="LLW647" s="115"/>
      <c r="LLX647" s="92"/>
      <c r="LLY647" s="93"/>
      <c r="LLZ647" s="93"/>
      <c r="LMA647" s="93"/>
      <c r="LMB647" s="93"/>
      <c r="LMC647" s="93"/>
      <c r="LMD647" s="93"/>
      <c r="LME647" s="115"/>
      <c r="LMF647" s="92"/>
      <c r="LMG647" s="93"/>
      <c r="LMH647" s="93"/>
      <c r="LMI647" s="93"/>
      <c r="LMJ647" s="93"/>
      <c r="LMK647" s="93"/>
      <c r="LML647" s="93"/>
      <c r="LMM647" s="115"/>
      <c r="LMN647" s="92"/>
      <c r="LMO647" s="93"/>
      <c r="LMP647" s="93"/>
      <c r="LMQ647" s="93"/>
      <c r="LMR647" s="93"/>
      <c r="LMS647" s="93"/>
      <c r="LMT647" s="93"/>
      <c r="LMU647" s="115"/>
      <c r="LMV647" s="92"/>
      <c r="LMW647" s="93"/>
      <c r="LMX647" s="93"/>
      <c r="LMY647" s="93"/>
      <c r="LMZ647" s="93"/>
      <c r="LNA647" s="93"/>
      <c r="LNB647" s="93"/>
      <c r="LNC647" s="115"/>
      <c r="LND647" s="92"/>
      <c r="LNE647" s="93"/>
      <c r="LNF647" s="93"/>
      <c r="LNG647" s="93"/>
      <c r="LNH647" s="93"/>
      <c r="LNI647" s="93"/>
      <c r="LNJ647" s="93"/>
      <c r="LNK647" s="115"/>
      <c r="LNL647" s="92"/>
      <c r="LNM647" s="93"/>
      <c r="LNN647" s="93"/>
      <c r="LNO647" s="93"/>
      <c r="LNP647" s="93"/>
      <c r="LNQ647" s="93"/>
      <c r="LNR647" s="93"/>
      <c r="LNS647" s="115"/>
      <c r="LNT647" s="92"/>
      <c r="LNU647" s="93"/>
      <c r="LNV647" s="93"/>
      <c r="LNW647" s="93"/>
      <c r="LNX647" s="93"/>
      <c r="LNY647" s="93"/>
      <c r="LNZ647" s="93"/>
      <c r="LOA647" s="115"/>
      <c r="LOB647" s="92"/>
      <c r="LOC647" s="93"/>
      <c r="LOD647" s="93"/>
      <c r="LOE647" s="93"/>
      <c r="LOF647" s="93"/>
      <c r="LOG647" s="93"/>
      <c r="LOH647" s="93"/>
      <c r="LOI647" s="115"/>
      <c r="LOJ647" s="92"/>
      <c r="LOK647" s="93"/>
      <c r="LOL647" s="93"/>
      <c r="LOM647" s="93"/>
      <c r="LON647" s="93"/>
      <c r="LOO647" s="93"/>
      <c r="LOP647" s="93"/>
      <c r="LOQ647" s="115"/>
      <c r="LOR647" s="92"/>
      <c r="LOS647" s="93"/>
      <c r="LOT647" s="93"/>
      <c r="LOU647" s="93"/>
      <c r="LOV647" s="93"/>
      <c r="LOW647" s="93"/>
      <c r="LOX647" s="93"/>
      <c r="LOY647" s="115"/>
      <c r="LOZ647" s="92"/>
      <c r="LPA647" s="93"/>
      <c r="LPB647" s="93"/>
      <c r="LPC647" s="93"/>
      <c r="LPD647" s="93"/>
      <c r="LPE647" s="93"/>
      <c r="LPF647" s="93"/>
      <c r="LPG647" s="115"/>
      <c r="LPH647" s="92"/>
      <c r="LPI647" s="93"/>
      <c r="LPJ647" s="93"/>
      <c r="LPK647" s="93"/>
      <c r="LPL647" s="93"/>
      <c r="LPM647" s="93"/>
      <c r="LPN647" s="93"/>
      <c r="LPO647" s="115"/>
      <c r="LPP647" s="92"/>
      <c r="LPQ647" s="93"/>
      <c r="LPR647" s="93"/>
      <c r="LPS647" s="93"/>
      <c r="LPT647" s="93"/>
      <c r="LPU647" s="93"/>
      <c r="LPV647" s="93"/>
      <c r="LPW647" s="115"/>
      <c r="LPX647" s="92"/>
      <c r="LPY647" s="93"/>
      <c r="LPZ647" s="93"/>
      <c r="LQA647" s="93"/>
      <c r="LQB647" s="93"/>
      <c r="LQC647" s="93"/>
      <c r="LQD647" s="93"/>
      <c r="LQE647" s="115"/>
      <c r="LQF647" s="92"/>
      <c r="LQG647" s="93"/>
      <c r="LQH647" s="93"/>
      <c r="LQI647" s="93"/>
      <c r="LQJ647" s="93"/>
      <c r="LQK647" s="93"/>
      <c r="LQL647" s="93"/>
      <c r="LQM647" s="115"/>
      <c r="LQN647" s="92"/>
      <c r="LQO647" s="93"/>
      <c r="LQP647" s="93"/>
      <c r="LQQ647" s="93"/>
      <c r="LQR647" s="93"/>
      <c r="LQS647" s="93"/>
      <c r="LQT647" s="93"/>
      <c r="LQU647" s="115"/>
      <c r="LQV647" s="92"/>
      <c r="LQW647" s="93"/>
      <c r="LQX647" s="93"/>
      <c r="LQY647" s="93"/>
      <c r="LQZ647" s="93"/>
      <c r="LRA647" s="93"/>
      <c r="LRB647" s="93"/>
      <c r="LRC647" s="115"/>
      <c r="LRD647" s="92"/>
      <c r="LRE647" s="93"/>
      <c r="LRF647" s="93"/>
      <c r="LRG647" s="93"/>
      <c r="LRH647" s="93"/>
      <c r="LRI647" s="93"/>
      <c r="LRJ647" s="93"/>
      <c r="LRK647" s="115"/>
      <c r="LRL647" s="92"/>
      <c r="LRM647" s="93"/>
      <c r="LRN647" s="93"/>
      <c r="LRO647" s="93"/>
      <c r="LRP647" s="93"/>
      <c r="LRQ647" s="93"/>
      <c r="LRR647" s="93"/>
      <c r="LRS647" s="115"/>
      <c r="LRT647" s="92"/>
      <c r="LRU647" s="93"/>
      <c r="LRV647" s="93"/>
      <c r="LRW647" s="93"/>
      <c r="LRX647" s="93"/>
      <c r="LRY647" s="93"/>
      <c r="LRZ647" s="93"/>
      <c r="LSA647" s="115"/>
      <c r="LSB647" s="92"/>
      <c r="LSC647" s="93"/>
      <c r="LSD647" s="93"/>
      <c r="LSE647" s="93"/>
      <c r="LSF647" s="93"/>
      <c r="LSG647" s="93"/>
      <c r="LSH647" s="93"/>
      <c r="LSI647" s="115"/>
      <c r="LSJ647" s="92"/>
      <c r="LSK647" s="93"/>
      <c r="LSL647" s="93"/>
      <c r="LSM647" s="93"/>
      <c r="LSN647" s="93"/>
      <c r="LSO647" s="93"/>
      <c r="LSP647" s="93"/>
      <c r="LSQ647" s="115"/>
      <c r="LSR647" s="92"/>
      <c r="LSS647" s="93"/>
      <c r="LST647" s="93"/>
      <c r="LSU647" s="93"/>
      <c r="LSV647" s="93"/>
      <c r="LSW647" s="93"/>
      <c r="LSX647" s="93"/>
      <c r="LSY647" s="115"/>
      <c r="LSZ647" s="92"/>
      <c r="LTA647" s="93"/>
      <c r="LTB647" s="93"/>
      <c r="LTC647" s="93"/>
      <c r="LTD647" s="93"/>
      <c r="LTE647" s="93"/>
      <c r="LTF647" s="93"/>
      <c r="LTG647" s="115"/>
      <c r="LTH647" s="92"/>
      <c r="LTI647" s="93"/>
      <c r="LTJ647" s="93"/>
      <c r="LTK647" s="93"/>
      <c r="LTL647" s="93"/>
      <c r="LTM647" s="93"/>
      <c r="LTN647" s="93"/>
      <c r="LTO647" s="115"/>
      <c r="LTP647" s="92"/>
      <c r="LTQ647" s="93"/>
      <c r="LTR647" s="93"/>
      <c r="LTS647" s="93"/>
      <c r="LTT647" s="93"/>
      <c r="LTU647" s="93"/>
      <c r="LTV647" s="93"/>
      <c r="LTW647" s="115"/>
      <c r="LTX647" s="92"/>
      <c r="LTY647" s="93"/>
      <c r="LTZ647" s="93"/>
      <c r="LUA647" s="93"/>
      <c r="LUB647" s="93"/>
      <c r="LUC647" s="93"/>
      <c r="LUD647" s="93"/>
      <c r="LUE647" s="115"/>
      <c r="LUF647" s="92"/>
      <c r="LUG647" s="93"/>
      <c r="LUH647" s="93"/>
      <c r="LUI647" s="93"/>
      <c r="LUJ647" s="93"/>
      <c r="LUK647" s="93"/>
      <c r="LUL647" s="93"/>
      <c r="LUM647" s="115"/>
      <c r="LUN647" s="92"/>
      <c r="LUO647" s="93"/>
      <c r="LUP647" s="93"/>
      <c r="LUQ647" s="93"/>
      <c r="LUR647" s="93"/>
      <c r="LUS647" s="93"/>
      <c r="LUT647" s="93"/>
      <c r="LUU647" s="115"/>
      <c r="LUV647" s="92"/>
      <c r="LUW647" s="93"/>
      <c r="LUX647" s="93"/>
      <c r="LUY647" s="93"/>
      <c r="LUZ647" s="93"/>
      <c r="LVA647" s="93"/>
      <c r="LVB647" s="93"/>
      <c r="LVC647" s="115"/>
      <c r="LVD647" s="92"/>
      <c r="LVE647" s="93"/>
      <c r="LVF647" s="93"/>
      <c r="LVG647" s="93"/>
      <c r="LVH647" s="93"/>
      <c r="LVI647" s="93"/>
      <c r="LVJ647" s="93"/>
      <c r="LVK647" s="115"/>
      <c r="LVL647" s="92"/>
      <c r="LVM647" s="93"/>
      <c r="LVN647" s="93"/>
      <c r="LVO647" s="93"/>
      <c r="LVP647" s="93"/>
      <c r="LVQ647" s="93"/>
      <c r="LVR647" s="93"/>
      <c r="LVS647" s="115"/>
      <c r="LVT647" s="92"/>
      <c r="LVU647" s="93"/>
      <c r="LVV647" s="93"/>
      <c r="LVW647" s="93"/>
      <c r="LVX647" s="93"/>
      <c r="LVY647" s="93"/>
      <c r="LVZ647" s="93"/>
      <c r="LWA647" s="115"/>
      <c r="LWB647" s="92"/>
      <c r="LWC647" s="93"/>
      <c r="LWD647" s="93"/>
      <c r="LWE647" s="93"/>
      <c r="LWF647" s="93"/>
      <c r="LWG647" s="93"/>
      <c r="LWH647" s="93"/>
      <c r="LWI647" s="115"/>
      <c r="LWJ647" s="92"/>
      <c r="LWK647" s="93"/>
      <c r="LWL647" s="93"/>
      <c r="LWM647" s="93"/>
      <c r="LWN647" s="93"/>
      <c r="LWO647" s="93"/>
      <c r="LWP647" s="93"/>
      <c r="LWQ647" s="115"/>
      <c r="LWR647" s="92"/>
      <c r="LWS647" s="93"/>
      <c r="LWT647" s="93"/>
      <c r="LWU647" s="93"/>
      <c r="LWV647" s="93"/>
      <c r="LWW647" s="93"/>
      <c r="LWX647" s="93"/>
      <c r="LWY647" s="115"/>
      <c r="LWZ647" s="92"/>
      <c r="LXA647" s="93"/>
      <c r="LXB647" s="93"/>
      <c r="LXC647" s="93"/>
      <c r="LXD647" s="93"/>
      <c r="LXE647" s="93"/>
      <c r="LXF647" s="93"/>
      <c r="LXG647" s="115"/>
      <c r="LXH647" s="92"/>
      <c r="LXI647" s="93"/>
      <c r="LXJ647" s="93"/>
      <c r="LXK647" s="93"/>
      <c r="LXL647" s="93"/>
      <c r="LXM647" s="93"/>
      <c r="LXN647" s="93"/>
      <c r="LXO647" s="115"/>
      <c r="LXP647" s="92"/>
      <c r="LXQ647" s="93"/>
      <c r="LXR647" s="93"/>
      <c r="LXS647" s="93"/>
      <c r="LXT647" s="93"/>
      <c r="LXU647" s="93"/>
      <c r="LXV647" s="93"/>
      <c r="LXW647" s="115"/>
      <c r="LXX647" s="92"/>
      <c r="LXY647" s="93"/>
      <c r="LXZ647" s="93"/>
      <c r="LYA647" s="93"/>
      <c r="LYB647" s="93"/>
      <c r="LYC647" s="93"/>
      <c r="LYD647" s="93"/>
      <c r="LYE647" s="115"/>
      <c r="LYF647" s="92"/>
      <c r="LYG647" s="93"/>
      <c r="LYH647" s="93"/>
      <c r="LYI647" s="93"/>
      <c r="LYJ647" s="93"/>
      <c r="LYK647" s="93"/>
      <c r="LYL647" s="93"/>
      <c r="LYM647" s="115"/>
      <c r="LYN647" s="92"/>
      <c r="LYO647" s="93"/>
      <c r="LYP647" s="93"/>
      <c r="LYQ647" s="93"/>
      <c r="LYR647" s="93"/>
      <c r="LYS647" s="93"/>
      <c r="LYT647" s="93"/>
      <c r="LYU647" s="115"/>
      <c r="LYV647" s="92"/>
      <c r="LYW647" s="93"/>
      <c r="LYX647" s="93"/>
      <c r="LYY647" s="93"/>
      <c r="LYZ647" s="93"/>
      <c r="LZA647" s="93"/>
      <c r="LZB647" s="93"/>
      <c r="LZC647" s="115"/>
      <c r="LZD647" s="92"/>
      <c r="LZE647" s="93"/>
      <c r="LZF647" s="93"/>
      <c r="LZG647" s="93"/>
      <c r="LZH647" s="93"/>
      <c r="LZI647" s="93"/>
      <c r="LZJ647" s="93"/>
      <c r="LZK647" s="115"/>
      <c r="LZL647" s="92"/>
      <c r="LZM647" s="93"/>
      <c r="LZN647" s="93"/>
      <c r="LZO647" s="93"/>
      <c r="LZP647" s="93"/>
      <c r="LZQ647" s="93"/>
      <c r="LZR647" s="93"/>
      <c r="LZS647" s="115"/>
      <c r="LZT647" s="92"/>
      <c r="LZU647" s="93"/>
      <c r="LZV647" s="93"/>
      <c r="LZW647" s="93"/>
      <c r="LZX647" s="93"/>
      <c r="LZY647" s="93"/>
      <c r="LZZ647" s="93"/>
      <c r="MAA647" s="115"/>
      <c r="MAB647" s="92"/>
      <c r="MAC647" s="93"/>
      <c r="MAD647" s="93"/>
      <c r="MAE647" s="93"/>
      <c r="MAF647" s="93"/>
      <c r="MAG647" s="93"/>
      <c r="MAH647" s="93"/>
      <c r="MAI647" s="115"/>
      <c r="MAJ647" s="92"/>
      <c r="MAK647" s="93"/>
      <c r="MAL647" s="93"/>
      <c r="MAM647" s="93"/>
      <c r="MAN647" s="93"/>
      <c r="MAO647" s="93"/>
      <c r="MAP647" s="93"/>
      <c r="MAQ647" s="115"/>
      <c r="MAR647" s="92"/>
      <c r="MAS647" s="93"/>
      <c r="MAT647" s="93"/>
      <c r="MAU647" s="93"/>
      <c r="MAV647" s="93"/>
      <c r="MAW647" s="93"/>
      <c r="MAX647" s="93"/>
      <c r="MAY647" s="115"/>
      <c r="MAZ647" s="92"/>
      <c r="MBA647" s="93"/>
      <c r="MBB647" s="93"/>
      <c r="MBC647" s="93"/>
      <c r="MBD647" s="93"/>
      <c r="MBE647" s="93"/>
      <c r="MBF647" s="93"/>
      <c r="MBG647" s="115"/>
      <c r="MBH647" s="92"/>
      <c r="MBI647" s="93"/>
      <c r="MBJ647" s="93"/>
      <c r="MBK647" s="93"/>
      <c r="MBL647" s="93"/>
      <c r="MBM647" s="93"/>
      <c r="MBN647" s="93"/>
      <c r="MBO647" s="115"/>
      <c r="MBP647" s="92"/>
      <c r="MBQ647" s="93"/>
      <c r="MBR647" s="93"/>
      <c r="MBS647" s="93"/>
      <c r="MBT647" s="93"/>
      <c r="MBU647" s="93"/>
      <c r="MBV647" s="93"/>
      <c r="MBW647" s="115"/>
      <c r="MBX647" s="92"/>
      <c r="MBY647" s="93"/>
      <c r="MBZ647" s="93"/>
      <c r="MCA647" s="93"/>
      <c r="MCB647" s="93"/>
      <c r="MCC647" s="93"/>
      <c r="MCD647" s="93"/>
      <c r="MCE647" s="115"/>
      <c r="MCF647" s="92"/>
      <c r="MCG647" s="93"/>
      <c r="MCH647" s="93"/>
      <c r="MCI647" s="93"/>
      <c r="MCJ647" s="93"/>
      <c r="MCK647" s="93"/>
      <c r="MCL647" s="93"/>
      <c r="MCM647" s="115"/>
      <c r="MCN647" s="92"/>
      <c r="MCO647" s="93"/>
      <c r="MCP647" s="93"/>
      <c r="MCQ647" s="93"/>
      <c r="MCR647" s="93"/>
      <c r="MCS647" s="93"/>
      <c r="MCT647" s="93"/>
      <c r="MCU647" s="115"/>
      <c r="MCV647" s="92"/>
      <c r="MCW647" s="93"/>
      <c r="MCX647" s="93"/>
      <c r="MCY647" s="93"/>
      <c r="MCZ647" s="93"/>
      <c r="MDA647" s="93"/>
      <c r="MDB647" s="93"/>
      <c r="MDC647" s="115"/>
      <c r="MDD647" s="92"/>
      <c r="MDE647" s="93"/>
      <c r="MDF647" s="93"/>
      <c r="MDG647" s="93"/>
      <c r="MDH647" s="93"/>
      <c r="MDI647" s="93"/>
      <c r="MDJ647" s="93"/>
      <c r="MDK647" s="115"/>
      <c r="MDL647" s="92"/>
      <c r="MDM647" s="93"/>
      <c r="MDN647" s="93"/>
      <c r="MDO647" s="93"/>
      <c r="MDP647" s="93"/>
      <c r="MDQ647" s="93"/>
      <c r="MDR647" s="93"/>
      <c r="MDS647" s="115"/>
      <c r="MDT647" s="92"/>
      <c r="MDU647" s="93"/>
      <c r="MDV647" s="93"/>
      <c r="MDW647" s="93"/>
      <c r="MDX647" s="93"/>
      <c r="MDY647" s="93"/>
      <c r="MDZ647" s="93"/>
      <c r="MEA647" s="115"/>
      <c r="MEB647" s="92"/>
      <c r="MEC647" s="93"/>
      <c r="MED647" s="93"/>
      <c r="MEE647" s="93"/>
      <c r="MEF647" s="93"/>
      <c r="MEG647" s="93"/>
      <c r="MEH647" s="93"/>
      <c r="MEI647" s="115"/>
      <c r="MEJ647" s="92"/>
      <c r="MEK647" s="93"/>
      <c r="MEL647" s="93"/>
      <c r="MEM647" s="93"/>
      <c r="MEN647" s="93"/>
      <c r="MEO647" s="93"/>
      <c r="MEP647" s="93"/>
      <c r="MEQ647" s="115"/>
      <c r="MER647" s="92"/>
      <c r="MES647" s="93"/>
      <c r="MET647" s="93"/>
      <c r="MEU647" s="93"/>
      <c r="MEV647" s="93"/>
      <c r="MEW647" s="93"/>
      <c r="MEX647" s="93"/>
      <c r="MEY647" s="115"/>
      <c r="MEZ647" s="92"/>
      <c r="MFA647" s="93"/>
      <c r="MFB647" s="93"/>
      <c r="MFC647" s="93"/>
      <c r="MFD647" s="93"/>
      <c r="MFE647" s="93"/>
      <c r="MFF647" s="93"/>
      <c r="MFG647" s="115"/>
      <c r="MFH647" s="92"/>
      <c r="MFI647" s="93"/>
      <c r="MFJ647" s="93"/>
      <c r="MFK647" s="93"/>
      <c r="MFL647" s="93"/>
      <c r="MFM647" s="93"/>
      <c r="MFN647" s="93"/>
      <c r="MFO647" s="115"/>
      <c r="MFP647" s="92"/>
      <c r="MFQ647" s="93"/>
      <c r="MFR647" s="93"/>
      <c r="MFS647" s="93"/>
      <c r="MFT647" s="93"/>
      <c r="MFU647" s="93"/>
      <c r="MFV647" s="93"/>
      <c r="MFW647" s="115"/>
      <c r="MFX647" s="92"/>
      <c r="MFY647" s="93"/>
      <c r="MFZ647" s="93"/>
      <c r="MGA647" s="93"/>
      <c r="MGB647" s="93"/>
      <c r="MGC647" s="93"/>
      <c r="MGD647" s="93"/>
      <c r="MGE647" s="115"/>
      <c r="MGF647" s="92"/>
      <c r="MGG647" s="93"/>
      <c r="MGH647" s="93"/>
      <c r="MGI647" s="93"/>
      <c r="MGJ647" s="93"/>
      <c r="MGK647" s="93"/>
      <c r="MGL647" s="93"/>
      <c r="MGM647" s="115"/>
      <c r="MGN647" s="92"/>
      <c r="MGO647" s="93"/>
      <c r="MGP647" s="93"/>
      <c r="MGQ647" s="93"/>
      <c r="MGR647" s="93"/>
      <c r="MGS647" s="93"/>
      <c r="MGT647" s="93"/>
      <c r="MGU647" s="115"/>
      <c r="MGV647" s="92"/>
      <c r="MGW647" s="93"/>
      <c r="MGX647" s="93"/>
      <c r="MGY647" s="93"/>
      <c r="MGZ647" s="93"/>
      <c r="MHA647" s="93"/>
      <c r="MHB647" s="93"/>
      <c r="MHC647" s="115"/>
      <c r="MHD647" s="92"/>
      <c r="MHE647" s="93"/>
      <c r="MHF647" s="93"/>
      <c r="MHG647" s="93"/>
      <c r="MHH647" s="93"/>
      <c r="MHI647" s="93"/>
      <c r="MHJ647" s="93"/>
      <c r="MHK647" s="115"/>
      <c r="MHL647" s="92"/>
      <c r="MHM647" s="93"/>
      <c r="MHN647" s="93"/>
      <c r="MHO647" s="93"/>
      <c r="MHP647" s="93"/>
      <c r="MHQ647" s="93"/>
      <c r="MHR647" s="93"/>
      <c r="MHS647" s="115"/>
      <c r="MHT647" s="92"/>
      <c r="MHU647" s="93"/>
      <c r="MHV647" s="93"/>
      <c r="MHW647" s="93"/>
      <c r="MHX647" s="93"/>
      <c r="MHY647" s="93"/>
      <c r="MHZ647" s="93"/>
      <c r="MIA647" s="115"/>
      <c r="MIB647" s="92"/>
      <c r="MIC647" s="93"/>
      <c r="MID647" s="93"/>
      <c r="MIE647" s="93"/>
      <c r="MIF647" s="93"/>
      <c r="MIG647" s="93"/>
      <c r="MIH647" s="93"/>
      <c r="MII647" s="115"/>
      <c r="MIJ647" s="92"/>
      <c r="MIK647" s="93"/>
      <c r="MIL647" s="93"/>
      <c r="MIM647" s="93"/>
      <c r="MIN647" s="93"/>
      <c r="MIO647" s="93"/>
      <c r="MIP647" s="93"/>
      <c r="MIQ647" s="115"/>
      <c r="MIR647" s="92"/>
      <c r="MIS647" s="93"/>
      <c r="MIT647" s="93"/>
      <c r="MIU647" s="93"/>
      <c r="MIV647" s="93"/>
      <c r="MIW647" s="93"/>
      <c r="MIX647" s="93"/>
      <c r="MIY647" s="115"/>
      <c r="MIZ647" s="92"/>
      <c r="MJA647" s="93"/>
      <c r="MJB647" s="93"/>
      <c r="MJC647" s="93"/>
      <c r="MJD647" s="93"/>
      <c r="MJE647" s="93"/>
      <c r="MJF647" s="93"/>
      <c r="MJG647" s="115"/>
      <c r="MJH647" s="92"/>
      <c r="MJI647" s="93"/>
      <c r="MJJ647" s="93"/>
      <c r="MJK647" s="93"/>
      <c r="MJL647" s="93"/>
      <c r="MJM647" s="93"/>
      <c r="MJN647" s="93"/>
      <c r="MJO647" s="115"/>
      <c r="MJP647" s="92"/>
      <c r="MJQ647" s="93"/>
      <c r="MJR647" s="93"/>
      <c r="MJS647" s="93"/>
      <c r="MJT647" s="93"/>
      <c r="MJU647" s="93"/>
      <c r="MJV647" s="93"/>
      <c r="MJW647" s="115"/>
      <c r="MJX647" s="92"/>
      <c r="MJY647" s="93"/>
      <c r="MJZ647" s="93"/>
      <c r="MKA647" s="93"/>
      <c r="MKB647" s="93"/>
      <c r="MKC647" s="93"/>
      <c r="MKD647" s="93"/>
      <c r="MKE647" s="115"/>
      <c r="MKF647" s="92"/>
      <c r="MKG647" s="93"/>
      <c r="MKH647" s="93"/>
      <c r="MKI647" s="93"/>
      <c r="MKJ647" s="93"/>
      <c r="MKK647" s="93"/>
      <c r="MKL647" s="93"/>
      <c r="MKM647" s="115"/>
      <c r="MKN647" s="92"/>
      <c r="MKO647" s="93"/>
      <c r="MKP647" s="93"/>
      <c r="MKQ647" s="93"/>
      <c r="MKR647" s="93"/>
      <c r="MKS647" s="93"/>
      <c r="MKT647" s="93"/>
      <c r="MKU647" s="115"/>
      <c r="MKV647" s="92"/>
      <c r="MKW647" s="93"/>
      <c r="MKX647" s="93"/>
      <c r="MKY647" s="93"/>
      <c r="MKZ647" s="93"/>
      <c r="MLA647" s="93"/>
      <c r="MLB647" s="93"/>
      <c r="MLC647" s="115"/>
      <c r="MLD647" s="92"/>
      <c r="MLE647" s="93"/>
      <c r="MLF647" s="93"/>
      <c r="MLG647" s="93"/>
      <c r="MLH647" s="93"/>
      <c r="MLI647" s="93"/>
      <c r="MLJ647" s="93"/>
      <c r="MLK647" s="115"/>
      <c r="MLL647" s="92"/>
      <c r="MLM647" s="93"/>
      <c r="MLN647" s="93"/>
      <c r="MLO647" s="93"/>
      <c r="MLP647" s="93"/>
      <c r="MLQ647" s="93"/>
      <c r="MLR647" s="93"/>
      <c r="MLS647" s="115"/>
      <c r="MLT647" s="92"/>
      <c r="MLU647" s="93"/>
      <c r="MLV647" s="93"/>
      <c r="MLW647" s="93"/>
      <c r="MLX647" s="93"/>
      <c r="MLY647" s="93"/>
      <c r="MLZ647" s="93"/>
      <c r="MMA647" s="115"/>
      <c r="MMB647" s="92"/>
      <c r="MMC647" s="93"/>
      <c r="MMD647" s="93"/>
      <c r="MME647" s="93"/>
      <c r="MMF647" s="93"/>
      <c r="MMG647" s="93"/>
      <c r="MMH647" s="93"/>
      <c r="MMI647" s="115"/>
      <c r="MMJ647" s="92"/>
      <c r="MMK647" s="93"/>
      <c r="MML647" s="93"/>
      <c r="MMM647" s="93"/>
      <c r="MMN647" s="93"/>
      <c r="MMO647" s="93"/>
      <c r="MMP647" s="93"/>
      <c r="MMQ647" s="115"/>
      <c r="MMR647" s="92"/>
      <c r="MMS647" s="93"/>
      <c r="MMT647" s="93"/>
      <c r="MMU647" s="93"/>
      <c r="MMV647" s="93"/>
      <c r="MMW647" s="93"/>
      <c r="MMX647" s="93"/>
      <c r="MMY647" s="115"/>
      <c r="MMZ647" s="92"/>
      <c r="MNA647" s="93"/>
      <c r="MNB647" s="93"/>
      <c r="MNC647" s="93"/>
      <c r="MND647" s="93"/>
      <c r="MNE647" s="93"/>
      <c r="MNF647" s="93"/>
      <c r="MNG647" s="115"/>
      <c r="MNH647" s="92"/>
      <c r="MNI647" s="93"/>
      <c r="MNJ647" s="93"/>
      <c r="MNK647" s="93"/>
      <c r="MNL647" s="93"/>
      <c r="MNM647" s="93"/>
      <c r="MNN647" s="93"/>
      <c r="MNO647" s="115"/>
      <c r="MNP647" s="92"/>
      <c r="MNQ647" s="93"/>
      <c r="MNR647" s="93"/>
      <c r="MNS647" s="93"/>
      <c r="MNT647" s="93"/>
      <c r="MNU647" s="93"/>
      <c r="MNV647" s="93"/>
      <c r="MNW647" s="115"/>
      <c r="MNX647" s="92"/>
      <c r="MNY647" s="93"/>
      <c r="MNZ647" s="93"/>
      <c r="MOA647" s="93"/>
      <c r="MOB647" s="93"/>
      <c r="MOC647" s="93"/>
      <c r="MOD647" s="93"/>
      <c r="MOE647" s="115"/>
      <c r="MOF647" s="92"/>
      <c r="MOG647" s="93"/>
      <c r="MOH647" s="93"/>
      <c r="MOI647" s="93"/>
      <c r="MOJ647" s="93"/>
      <c r="MOK647" s="93"/>
      <c r="MOL647" s="93"/>
      <c r="MOM647" s="115"/>
      <c r="MON647" s="92"/>
      <c r="MOO647" s="93"/>
      <c r="MOP647" s="93"/>
      <c r="MOQ647" s="93"/>
      <c r="MOR647" s="93"/>
      <c r="MOS647" s="93"/>
      <c r="MOT647" s="93"/>
      <c r="MOU647" s="115"/>
      <c r="MOV647" s="92"/>
      <c r="MOW647" s="93"/>
      <c r="MOX647" s="93"/>
      <c r="MOY647" s="93"/>
      <c r="MOZ647" s="93"/>
      <c r="MPA647" s="93"/>
      <c r="MPB647" s="93"/>
      <c r="MPC647" s="115"/>
      <c r="MPD647" s="92"/>
      <c r="MPE647" s="93"/>
      <c r="MPF647" s="93"/>
      <c r="MPG647" s="93"/>
      <c r="MPH647" s="93"/>
      <c r="MPI647" s="93"/>
      <c r="MPJ647" s="93"/>
      <c r="MPK647" s="115"/>
      <c r="MPL647" s="92"/>
      <c r="MPM647" s="93"/>
      <c r="MPN647" s="93"/>
      <c r="MPO647" s="93"/>
      <c r="MPP647" s="93"/>
      <c r="MPQ647" s="93"/>
      <c r="MPR647" s="93"/>
      <c r="MPS647" s="115"/>
      <c r="MPT647" s="92"/>
      <c r="MPU647" s="93"/>
      <c r="MPV647" s="93"/>
      <c r="MPW647" s="93"/>
      <c r="MPX647" s="93"/>
      <c r="MPY647" s="93"/>
      <c r="MPZ647" s="93"/>
      <c r="MQA647" s="115"/>
      <c r="MQB647" s="92"/>
      <c r="MQC647" s="93"/>
      <c r="MQD647" s="93"/>
      <c r="MQE647" s="93"/>
      <c r="MQF647" s="93"/>
      <c r="MQG647" s="93"/>
      <c r="MQH647" s="93"/>
      <c r="MQI647" s="115"/>
      <c r="MQJ647" s="92"/>
      <c r="MQK647" s="93"/>
      <c r="MQL647" s="93"/>
      <c r="MQM647" s="93"/>
      <c r="MQN647" s="93"/>
      <c r="MQO647" s="93"/>
      <c r="MQP647" s="93"/>
      <c r="MQQ647" s="115"/>
      <c r="MQR647" s="92"/>
      <c r="MQS647" s="93"/>
      <c r="MQT647" s="93"/>
      <c r="MQU647" s="93"/>
      <c r="MQV647" s="93"/>
      <c r="MQW647" s="93"/>
      <c r="MQX647" s="93"/>
      <c r="MQY647" s="115"/>
      <c r="MQZ647" s="92"/>
      <c r="MRA647" s="93"/>
      <c r="MRB647" s="93"/>
      <c r="MRC647" s="93"/>
      <c r="MRD647" s="93"/>
      <c r="MRE647" s="93"/>
      <c r="MRF647" s="93"/>
      <c r="MRG647" s="115"/>
      <c r="MRH647" s="92"/>
      <c r="MRI647" s="93"/>
      <c r="MRJ647" s="93"/>
      <c r="MRK647" s="93"/>
      <c r="MRL647" s="93"/>
      <c r="MRM647" s="93"/>
      <c r="MRN647" s="93"/>
      <c r="MRO647" s="115"/>
      <c r="MRP647" s="92"/>
      <c r="MRQ647" s="93"/>
      <c r="MRR647" s="93"/>
      <c r="MRS647" s="93"/>
      <c r="MRT647" s="93"/>
      <c r="MRU647" s="93"/>
      <c r="MRV647" s="93"/>
      <c r="MRW647" s="115"/>
      <c r="MRX647" s="92"/>
      <c r="MRY647" s="93"/>
      <c r="MRZ647" s="93"/>
      <c r="MSA647" s="93"/>
      <c r="MSB647" s="93"/>
      <c r="MSC647" s="93"/>
      <c r="MSD647" s="93"/>
      <c r="MSE647" s="115"/>
      <c r="MSF647" s="92"/>
      <c r="MSG647" s="93"/>
      <c r="MSH647" s="93"/>
      <c r="MSI647" s="93"/>
      <c r="MSJ647" s="93"/>
      <c r="MSK647" s="93"/>
      <c r="MSL647" s="93"/>
      <c r="MSM647" s="115"/>
      <c r="MSN647" s="92"/>
      <c r="MSO647" s="93"/>
      <c r="MSP647" s="93"/>
      <c r="MSQ647" s="93"/>
      <c r="MSR647" s="93"/>
      <c r="MSS647" s="93"/>
      <c r="MST647" s="93"/>
      <c r="MSU647" s="115"/>
      <c r="MSV647" s="92"/>
      <c r="MSW647" s="93"/>
      <c r="MSX647" s="93"/>
      <c r="MSY647" s="93"/>
      <c r="MSZ647" s="93"/>
      <c r="MTA647" s="93"/>
      <c r="MTB647" s="93"/>
      <c r="MTC647" s="115"/>
      <c r="MTD647" s="92"/>
      <c r="MTE647" s="93"/>
      <c r="MTF647" s="93"/>
      <c r="MTG647" s="93"/>
      <c r="MTH647" s="93"/>
      <c r="MTI647" s="93"/>
      <c r="MTJ647" s="93"/>
      <c r="MTK647" s="115"/>
      <c r="MTL647" s="92"/>
      <c r="MTM647" s="93"/>
      <c r="MTN647" s="93"/>
      <c r="MTO647" s="93"/>
      <c r="MTP647" s="93"/>
      <c r="MTQ647" s="93"/>
      <c r="MTR647" s="93"/>
      <c r="MTS647" s="115"/>
      <c r="MTT647" s="92"/>
      <c r="MTU647" s="93"/>
      <c r="MTV647" s="93"/>
      <c r="MTW647" s="93"/>
      <c r="MTX647" s="93"/>
      <c r="MTY647" s="93"/>
      <c r="MTZ647" s="93"/>
      <c r="MUA647" s="115"/>
      <c r="MUB647" s="92"/>
      <c r="MUC647" s="93"/>
      <c r="MUD647" s="93"/>
      <c r="MUE647" s="93"/>
      <c r="MUF647" s="93"/>
      <c r="MUG647" s="93"/>
      <c r="MUH647" s="93"/>
      <c r="MUI647" s="115"/>
      <c r="MUJ647" s="92"/>
      <c r="MUK647" s="93"/>
      <c r="MUL647" s="93"/>
      <c r="MUM647" s="93"/>
      <c r="MUN647" s="93"/>
      <c r="MUO647" s="93"/>
      <c r="MUP647" s="93"/>
      <c r="MUQ647" s="115"/>
      <c r="MUR647" s="92"/>
      <c r="MUS647" s="93"/>
      <c r="MUT647" s="93"/>
      <c r="MUU647" s="93"/>
      <c r="MUV647" s="93"/>
      <c r="MUW647" s="93"/>
      <c r="MUX647" s="93"/>
      <c r="MUY647" s="115"/>
      <c r="MUZ647" s="92"/>
      <c r="MVA647" s="93"/>
      <c r="MVB647" s="93"/>
      <c r="MVC647" s="93"/>
      <c r="MVD647" s="93"/>
      <c r="MVE647" s="93"/>
      <c r="MVF647" s="93"/>
      <c r="MVG647" s="115"/>
      <c r="MVH647" s="92"/>
      <c r="MVI647" s="93"/>
      <c r="MVJ647" s="93"/>
      <c r="MVK647" s="93"/>
      <c r="MVL647" s="93"/>
      <c r="MVM647" s="93"/>
      <c r="MVN647" s="93"/>
      <c r="MVO647" s="115"/>
      <c r="MVP647" s="92"/>
      <c r="MVQ647" s="93"/>
      <c r="MVR647" s="93"/>
      <c r="MVS647" s="93"/>
      <c r="MVT647" s="93"/>
      <c r="MVU647" s="93"/>
      <c r="MVV647" s="93"/>
      <c r="MVW647" s="115"/>
      <c r="MVX647" s="92"/>
      <c r="MVY647" s="93"/>
      <c r="MVZ647" s="93"/>
      <c r="MWA647" s="93"/>
      <c r="MWB647" s="93"/>
      <c r="MWC647" s="93"/>
      <c r="MWD647" s="93"/>
      <c r="MWE647" s="115"/>
      <c r="MWF647" s="92"/>
      <c r="MWG647" s="93"/>
      <c r="MWH647" s="93"/>
      <c r="MWI647" s="93"/>
      <c r="MWJ647" s="93"/>
      <c r="MWK647" s="93"/>
      <c r="MWL647" s="93"/>
      <c r="MWM647" s="115"/>
      <c r="MWN647" s="92"/>
      <c r="MWO647" s="93"/>
      <c r="MWP647" s="93"/>
      <c r="MWQ647" s="93"/>
      <c r="MWR647" s="93"/>
      <c r="MWS647" s="93"/>
      <c r="MWT647" s="93"/>
      <c r="MWU647" s="115"/>
      <c r="MWV647" s="92"/>
      <c r="MWW647" s="93"/>
      <c r="MWX647" s="93"/>
      <c r="MWY647" s="93"/>
      <c r="MWZ647" s="93"/>
      <c r="MXA647" s="93"/>
      <c r="MXB647" s="93"/>
      <c r="MXC647" s="115"/>
      <c r="MXD647" s="92"/>
      <c r="MXE647" s="93"/>
      <c r="MXF647" s="93"/>
      <c r="MXG647" s="93"/>
      <c r="MXH647" s="93"/>
      <c r="MXI647" s="93"/>
      <c r="MXJ647" s="93"/>
      <c r="MXK647" s="115"/>
      <c r="MXL647" s="92"/>
      <c r="MXM647" s="93"/>
      <c r="MXN647" s="93"/>
      <c r="MXO647" s="93"/>
      <c r="MXP647" s="93"/>
      <c r="MXQ647" s="93"/>
      <c r="MXR647" s="93"/>
      <c r="MXS647" s="115"/>
      <c r="MXT647" s="92"/>
      <c r="MXU647" s="93"/>
      <c r="MXV647" s="93"/>
      <c r="MXW647" s="93"/>
      <c r="MXX647" s="93"/>
      <c r="MXY647" s="93"/>
      <c r="MXZ647" s="93"/>
      <c r="MYA647" s="115"/>
      <c r="MYB647" s="92"/>
      <c r="MYC647" s="93"/>
      <c r="MYD647" s="93"/>
      <c r="MYE647" s="93"/>
      <c r="MYF647" s="93"/>
      <c r="MYG647" s="93"/>
      <c r="MYH647" s="93"/>
      <c r="MYI647" s="115"/>
      <c r="MYJ647" s="92"/>
      <c r="MYK647" s="93"/>
      <c r="MYL647" s="93"/>
      <c r="MYM647" s="93"/>
      <c r="MYN647" s="93"/>
      <c r="MYO647" s="93"/>
      <c r="MYP647" s="93"/>
      <c r="MYQ647" s="115"/>
      <c r="MYR647" s="92"/>
      <c r="MYS647" s="93"/>
      <c r="MYT647" s="93"/>
      <c r="MYU647" s="93"/>
      <c r="MYV647" s="93"/>
      <c r="MYW647" s="93"/>
      <c r="MYX647" s="93"/>
      <c r="MYY647" s="115"/>
      <c r="MYZ647" s="92"/>
      <c r="MZA647" s="93"/>
      <c r="MZB647" s="93"/>
      <c r="MZC647" s="93"/>
      <c r="MZD647" s="93"/>
      <c r="MZE647" s="93"/>
      <c r="MZF647" s="93"/>
      <c r="MZG647" s="115"/>
      <c r="MZH647" s="92"/>
      <c r="MZI647" s="93"/>
      <c r="MZJ647" s="93"/>
      <c r="MZK647" s="93"/>
      <c r="MZL647" s="93"/>
      <c r="MZM647" s="93"/>
      <c r="MZN647" s="93"/>
      <c r="MZO647" s="115"/>
      <c r="MZP647" s="92"/>
      <c r="MZQ647" s="93"/>
      <c r="MZR647" s="93"/>
      <c r="MZS647" s="93"/>
      <c r="MZT647" s="93"/>
      <c r="MZU647" s="93"/>
      <c r="MZV647" s="93"/>
      <c r="MZW647" s="115"/>
      <c r="MZX647" s="92"/>
      <c r="MZY647" s="93"/>
      <c r="MZZ647" s="93"/>
      <c r="NAA647" s="93"/>
      <c r="NAB647" s="93"/>
      <c r="NAC647" s="93"/>
      <c r="NAD647" s="93"/>
      <c r="NAE647" s="115"/>
      <c r="NAF647" s="92"/>
      <c r="NAG647" s="93"/>
      <c r="NAH647" s="93"/>
      <c r="NAI647" s="93"/>
      <c r="NAJ647" s="93"/>
      <c r="NAK647" s="93"/>
      <c r="NAL647" s="93"/>
      <c r="NAM647" s="115"/>
      <c r="NAN647" s="92"/>
      <c r="NAO647" s="93"/>
      <c r="NAP647" s="93"/>
      <c r="NAQ647" s="93"/>
      <c r="NAR647" s="93"/>
      <c r="NAS647" s="93"/>
      <c r="NAT647" s="93"/>
      <c r="NAU647" s="115"/>
      <c r="NAV647" s="92"/>
      <c r="NAW647" s="93"/>
      <c r="NAX647" s="93"/>
      <c r="NAY647" s="93"/>
      <c r="NAZ647" s="93"/>
      <c r="NBA647" s="93"/>
      <c r="NBB647" s="93"/>
      <c r="NBC647" s="115"/>
      <c r="NBD647" s="92"/>
      <c r="NBE647" s="93"/>
      <c r="NBF647" s="93"/>
      <c r="NBG647" s="93"/>
      <c r="NBH647" s="93"/>
      <c r="NBI647" s="93"/>
      <c r="NBJ647" s="93"/>
      <c r="NBK647" s="115"/>
      <c r="NBL647" s="92"/>
      <c r="NBM647" s="93"/>
      <c r="NBN647" s="93"/>
      <c r="NBO647" s="93"/>
      <c r="NBP647" s="93"/>
      <c r="NBQ647" s="93"/>
      <c r="NBR647" s="93"/>
      <c r="NBS647" s="115"/>
      <c r="NBT647" s="92"/>
      <c r="NBU647" s="93"/>
      <c r="NBV647" s="93"/>
      <c r="NBW647" s="93"/>
      <c r="NBX647" s="93"/>
      <c r="NBY647" s="93"/>
      <c r="NBZ647" s="93"/>
      <c r="NCA647" s="115"/>
      <c r="NCB647" s="92"/>
      <c r="NCC647" s="93"/>
      <c r="NCD647" s="93"/>
      <c r="NCE647" s="93"/>
      <c r="NCF647" s="93"/>
      <c r="NCG647" s="93"/>
      <c r="NCH647" s="93"/>
      <c r="NCI647" s="115"/>
      <c r="NCJ647" s="92"/>
      <c r="NCK647" s="93"/>
      <c r="NCL647" s="93"/>
      <c r="NCM647" s="93"/>
      <c r="NCN647" s="93"/>
      <c r="NCO647" s="93"/>
      <c r="NCP647" s="93"/>
      <c r="NCQ647" s="115"/>
      <c r="NCR647" s="92"/>
      <c r="NCS647" s="93"/>
      <c r="NCT647" s="93"/>
      <c r="NCU647" s="93"/>
      <c r="NCV647" s="93"/>
      <c r="NCW647" s="93"/>
      <c r="NCX647" s="93"/>
      <c r="NCY647" s="115"/>
      <c r="NCZ647" s="92"/>
      <c r="NDA647" s="93"/>
      <c r="NDB647" s="93"/>
      <c r="NDC647" s="93"/>
      <c r="NDD647" s="93"/>
      <c r="NDE647" s="93"/>
      <c r="NDF647" s="93"/>
      <c r="NDG647" s="115"/>
      <c r="NDH647" s="92"/>
      <c r="NDI647" s="93"/>
      <c r="NDJ647" s="93"/>
      <c r="NDK647" s="93"/>
      <c r="NDL647" s="93"/>
      <c r="NDM647" s="93"/>
      <c r="NDN647" s="93"/>
      <c r="NDO647" s="115"/>
      <c r="NDP647" s="92"/>
      <c r="NDQ647" s="93"/>
      <c r="NDR647" s="93"/>
      <c r="NDS647" s="93"/>
      <c r="NDT647" s="93"/>
      <c r="NDU647" s="93"/>
      <c r="NDV647" s="93"/>
      <c r="NDW647" s="115"/>
      <c r="NDX647" s="92"/>
      <c r="NDY647" s="93"/>
      <c r="NDZ647" s="93"/>
      <c r="NEA647" s="93"/>
      <c r="NEB647" s="93"/>
      <c r="NEC647" s="93"/>
      <c r="NED647" s="93"/>
      <c r="NEE647" s="115"/>
      <c r="NEF647" s="92"/>
      <c r="NEG647" s="93"/>
      <c r="NEH647" s="93"/>
      <c r="NEI647" s="93"/>
      <c r="NEJ647" s="93"/>
      <c r="NEK647" s="93"/>
      <c r="NEL647" s="93"/>
      <c r="NEM647" s="115"/>
      <c r="NEN647" s="92"/>
      <c r="NEO647" s="93"/>
      <c r="NEP647" s="93"/>
      <c r="NEQ647" s="93"/>
      <c r="NER647" s="93"/>
      <c r="NES647" s="93"/>
      <c r="NET647" s="93"/>
      <c r="NEU647" s="115"/>
      <c r="NEV647" s="92"/>
      <c r="NEW647" s="93"/>
      <c r="NEX647" s="93"/>
      <c r="NEY647" s="93"/>
      <c r="NEZ647" s="93"/>
      <c r="NFA647" s="93"/>
      <c r="NFB647" s="93"/>
      <c r="NFC647" s="115"/>
      <c r="NFD647" s="92"/>
      <c r="NFE647" s="93"/>
      <c r="NFF647" s="93"/>
      <c r="NFG647" s="93"/>
      <c r="NFH647" s="93"/>
      <c r="NFI647" s="93"/>
      <c r="NFJ647" s="93"/>
      <c r="NFK647" s="115"/>
      <c r="NFL647" s="92"/>
      <c r="NFM647" s="93"/>
      <c r="NFN647" s="93"/>
      <c r="NFO647" s="93"/>
      <c r="NFP647" s="93"/>
      <c r="NFQ647" s="93"/>
      <c r="NFR647" s="93"/>
      <c r="NFS647" s="115"/>
      <c r="NFT647" s="92"/>
      <c r="NFU647" s="93"/>
      <c r="NFV647" s="93"/>
      <c r="NFW647" s="93"/>
      <c r="NFX647" s="93"/>
      <c r="NFY647" s="93"/>
      <c r="NFZ647" s="93"/>
      <c r="NGA647" s="115"/>
      <c r="NGB647" s="92"/>
      <c r="NGC647" s="93"/>
      <c r="NGD647" s="93"/>
      <c r="NGE647" s="93"/>
      <c r="NGF647" s="93"/>
      <c r="NGG647" s="93"/>
      <c r="NGH647" s="93"/>
      <c r="NGI647" s="115"/>
      <c r="NGJ647" s="92"/>
      <c r="NGK647" s="93"/>
      <c r="NGL647" s="93"/>
      <c r="NGM647" s="93"/>
      <c r="NGN647" s="93"/>
      <c r="NGO647" s="93"/>
      <c r="NGP647" s="93"/>
      <c r="NGQ647" s="115"/>
      <c r="NGR647" s="92"/>
      <c r="NGS647" s="93"/>
      <c r="NGT647" s="93"/>
      <c r="NGU647" s="93"/>
      <c r="NGV647" s="93"/>
      <c r="NGW647" s="93"/>
      <c r="NGX647" s="93"/>
      <c r="NGY647" s="115"/>
      <c r="NGZ647" s="92"/>
      <c r="NHA647" s="93"/>
      <c r="NHB647" s="93"/>
      <c r="NHC647" s="93"/>
      <c r="NHD647" s="93"/>
      <c r="NHE647" s="93"/>
      <c r="NHF647" s="93"/>
      <c r="NHG647" s="115"/>
      <c r="NHH647" s="92"/>
      <c r="NHI647" s="93"/>
      <c r="NHJ647" s="93"/>
      <c r="NHK647" s="93"/>
      <c r="NHL647" s="93"/>
      <c r="NHM647" s="93"/>
      <c r="NHN647" s="93"/>
      <c r="NHO647" s="115"/>
      <c r="NHP647" s="92"/>
      <c r="NHQ647" s="93"/>
      <c r="NHR647" s="93"/>
      <c r="NHS647" s="93"/>
      <c r="NHT647" s="93"/>
      <c r="NHU647" s="93"/>
      <c r="NHV647" s="93"/>
      <c r="NHW647" s="115"/>
      <c r="NHX647" s="92"/>
      <c r="NHY647" s="93"/>
      <c r="NHZ647" s="93"/>
      <c r="NIA647" s="93"/>
      <c r="NIB647" s="93"/>
      <c r="NIC647" s="93"/>
      <c r="NID647" s="93"/>
      <c r="NIE647" s="115"/>
      <c r="NIF647" s="92"/>
      <c r="NIG647" s="93"/>
      <c r="NIH647" s="93"/>
      <c r="NII647" s="93"/>
      <c r="NIJ647" s="93"/>
      <c r="NIK647" s="93"/>
      <c r="NIL647" s="93"/>
      <c r="NIM647" s="115"/>
      <c r="NIN647" s="92"/>
      <c r="NIO647" s="93"/>
      <c r="NIP647" s="93"/>
      <c r="NIQ647" s="93"/>
      <c r="NIR647" s="93"/>
      <c r="NIS647" s="93"/>
      <c r="NIT647" s="93"/>
      <c r="NIU647" s="115"/>
      <c r="NIV647" s="92"/>
      <c r="NIW647" s="93"/>
      <c r="NIX647" s="93"/>
      <c r="NIY647" s="93"/>
      <c r="NIZ647" s="93"/>
      <c r="NJA647" s="93"/>
      <c r="NJB647" s="93"/>
      <c r="NJC647" s="115"/>
      <c r="NJD647" s="92"/>
      <c r="NJE647" s="93"/>
      <c r="NJF647" s="93"/>
      <c r="NJG647" s="93"/>
      <c r="NJH647" s="93"/>
      <c r="NJI647" s="93"/>
      <c r="NJJ647" s="93"/>
      <c r="NJK647" s="115"/>
      <c r="NJL647" s="92"/>
      <c r="NJM647" s="93"/>
      <c r="NJN647" s="93"/>
      <c r="NJO647" s="93"/>
      <c r="NJP647" s="93"/>
      <c r="NJQ647" s="93"/>
      <c r="NJR647" s="93"/>
      <c r="NJS647" s="115"/>
      <c r="NJT647" s="92"/>
      <c r="NJU647" s="93"/>
      <c r="NJV647" s="93"/>
      <c r="NJW647" s="93"/>
      <c r="NJX647" s="93"/>
      <c r="NJY647" s="93"/>
      <c r="NJZ647" s="93"/>
      <c r="NKA647" s="115"/>
      <c r="NKB647" s="92"/>
      <c r="NKC647" s="93"/>
      <c r="NKD647" s="93"/>
      <c r="NKE647" s="93"/>
      <c r="NKF647" s="93"/>
      <c r="NKG647" s="93"/>
      <c r="NKH647" s="93"/>
      <c r="NKI647" s="115"/>
      <c r="NKJ647" s="92"/>
      <c r="NKK647" s="93"/>
      <c r="NKL647" s="93"/>
      <c r="NKM647" s="93"/>
      <c r="NKN647" s="93"/>
      <c r="NKO647" s="93"/>
      <c r="NKP647" s="93"/>
      <c r="NKQ647" s="115"/>
      <c r="NKR647" s="92"/>
      <c r="NKS647" s="93"/>
      <c r="NKT647" s="93"/>
      <c r="NKU647" s="93"/>
      <c r="NKV647" s="93"/>
      <c r="NKW647" s="93"/>
      <c r="NKX647" s="93"/>
      <c r="NKY647" s="115"/>
      <c r="NKZ647" s="92"/>
      <c r="NLA647" s="93"/>
      <c r="NLB647" s="93"/>
      <c r="NLC647" s="93"/>
      <c r="NLD647" s="93"/>
      <c r="NLE647" s="93"/>
      <c r="NLF647" s="93"/>
      <c r="NLG647" s="115"/>
      <c r="NLH647" s="92"/>
      <c r="NLI647" s="93"/>
      <c r="NLJ647" s="93"/>
      <c r="NLK647" s="93"/>
      <c r="NLL647" s="93"/>
      <c r="NLM647" s="93"/>
      <c r="NLN647" s="93"/>
      <c r="NLO647" s="115"/>
      <c r="NLP647" s="92"/>
      <c r="NLQ647" s="93"/>
      <c r="NLR647" s="93"/>
      <c r="NLS647" s="93"/>
      <c r="NLT647" s="93"/>
      <c r="NLU647" s="93"/>
      <c r="NLV647" s="93"/>
      <c r="NLW647" s="115"/>
      <c r="NLX647" s="92"/>
      <c r="NLY647" s="93"/>
      <c r="NLZ647" s="93"/>
      <c r="NMA647" s="93"/>
      <c r="NMB647" s="93"/>
      <c r="NMC647" s="93"/>
      <c r="NMD647" s="93"/>
      <c r="NME647" s="115"/>
      <c r="NMF647" s="92"/>
      <c r="NMG647" s="93"/>
      <c r="NMH647" s="93"/>
      <c r="NMI647" s="93"/>
      <c r="NMJ647" s="93"/>
      <c r="NMK647" s="93"/>
      <c r="NML647" s="93"/>
      <c r="NMM647" s="115"/>
      <c r="NMN647" s="92"/>
      <c r="NMO647" s="93"/>
      <c r="NMP647" s="93"/>
      <c r="NMQ647" s="93"/>
      <c r="NMR647" s="93"/>
      <c r="NMS647" s="93"/>
      <c r="NMT647" s="93"/>
      <c r="NMU647" s="115"/>
      <c r="NMV647" s="92"/>
      <c r="NMW647" s="93"/>
      <c r="NMX647" s="93"/>
      <c r="NMY647" s="93"/>
      <c r="NMZ647" s="93"/>
      <c r="NNA647" s="93"/>
      <c r="NNB647" s="93"/>
      <c r="NNC647" s="115"/>
      <c r="NND647" s="92"/>
      <c r="NNE647" s="93"/>
      <c r="NNF647" s="93"/>
      <c r="NNG647" s="93"/>
      <c r="NNH647" s="93"/>
      <c r="NNI647" s="93"/>
      <c r="NNJ647" s="93"/>
      <c r="NNK647" s="115"/>
      <c r="NNL647" s="92"/>
      <c r="NNM647" s="93"/>
      <c r="NNN647" s="93"/>
      <c r="NNO647" s="93"/>
      <c r="NNP647" s="93"/>
      <c r="NNQ647" s="93"/>
      <c r="NNR647" s="93"/>
      <c r="NNS647" s="115"/>
      <c r="NNT647" s="92"/>
      <c r="NNU647" s="93"/>
      <c r="NNV647" s="93"/>
      <c r="NNW647" s="93"/>
      <c r="NNX647" s="93"/>
      <c r="NNY647" s="93"/>
      <c r="NNZ647" s="93"/>
      <c r="NOA647" s="115"/>
      <c r="NOB647" s="92"/>
      <c r="NOC647" s="93"/>
      <c r="NOD647" s="93"/>
      <c r="NOE647" s="93"/>
      <c r="NOF647" s="93"/>
      <c r="NOG647" s="93"/>
      <c r="NOH647" s="93"/>
      <c r="NOI647" s="115"/>
      <c r="NOJ647" s="92"/>
      <c r="NOK647" s="93"/>
      <c r="NOL647" s="93"/>
      <c r="NOM647" s="93"/>
      <c r="NON647" s="93"/>
      <c r="NOO647" s="93"/>
      <c r="NOP647" s="93"/>
      <c r="NOQ647" s="115"/>
      <c r="NOR647" s="92"/>
      <c r="NOS647" s="93"/>
      <c r="NOT647" s="93"/>
      <c r="NOU647" s="93"/>
      <c r="NOV647" s="93"/>
      <c r="NOW647" s="93"/>
      <c r="NOX647" s="93"/>
      <c r="NOY647" s="115"/>
      <c r="NOZ647" s="92"/>
      <c r="NPA647" s="93"/>
      <c r="NPB647" s="93"/>
      <c r="NPC647" s="93"/>
      <c r="NPD647" s="93"/>
      <c r="NPE647" s="93"/>
      <c r="NPF647" s="93"/>
      <c r="NPG647" s="115"/>
      <c r="NPH647" s="92"/>
      <c r="NPI647" s="93"/>
      <c r="NPJ647" s="93"/>
      <c r="NPK647" s="93"/>
      <c r="NPL647" s="93"/>
      <c r="NPM647" s="93"/>
      <c r="NPN647" s="93"/>
      <c r="NPO647" s="115"/>
      <c r="NPP647" s="92"/>
      <c r="NPQ647" s="93"/>
      <c r="NPR647" s="93"/>
      <c r="NPS647" s="93"/>
      <c r="NPT647" s="93"/>
      <c r="NPU647" s="93"/>
      <c r="NPV647" s="93"/>
      <c r="NPW647" s="115"/>
      <c r="NPX647" s="92"/>
      <c r="NPY647" s="93"/>
      <c r="NPZ647" s="93"/>
      <c r="NQA647" s="93"/>
      <c r="NQB647" s="93"/>
      <c r="NQC647" s="93"/>
      <c r="NQD647" s="93"/>
      <c r="NQE647" s="115"/>
      <c r="NQF647" s="92"/>
      <c r="NQG647" s="93"/>
      <c r="NQH647" s="93"/>
      <c r="NQI647" s="93"/>
      <c r="NQJ647" s="93"/>
      <c r="NQK647" s="93"/>
      <c r="NQL647" s="93"/>
      <c r="NQM647" s="115"/>
      <c r="NQN647" s="92"/>
      <c r="NQO647" s="93"/>
      <c r="NQP647" s="93"/>
      <c r="NQQ647" s="93"/>
      <c r="NQR647" s="93"/>
      <c r="NQS647" s="93"/>
      <c r="NQT647" s="93"/>
      <c r="NQU647" s="115"/>
      <c r="NQV647" s="92"/>
      <c r="NQW647" s="93"/>
      <c r="NQX647" s="93"/>
      <c r="NQY647" s="93"/>
      <c r="NQZ647" s="93"/>
      <c r="NRA647" s="93"/>
      <c r="NRB647" s="93"/>
      <c r="NRC647" s="115"/>
      <c r="NRD647" s="92"/>
      <c r="NRE647" s="93"/>
      <c r="NRF647" s="93"/>
      <c r="NRG647" s="93"/>
      <c r="NRH647" s="93"/>
      <c r="NRI647" s="93"/>
      <c r="NRJ647" s="93"/>
      <c r="NRK647" s="115"/>
      <c r="NRL647" s="92"/>
      <c r="NRM647" s="93"/>
      <c r="NRN647" s="93"/>
      <c r="NRO647" s="93"/>
      <c r="NRP647" s="93"/>
      <c r="NRQ647" s="93"/>
      <c r="NRR647" s="93"/>
      <c r="NRS647" s="115"/>
      <c r="NRT647" s="92"/>
      <c r="NRU647" s="93"/>
      <c r="NRV647" s="93"/>
      <c r="NRW647" s="93"/>
      <c r="NRX647" s="93"/>
      <c r="NRY647" s="93"/>
      <c r="NRZ647" s="93"/>
      <c r="NSA647" s="115"/>
      <c r="NSB647" s="92"/>
      <c r="NSC647" s="93"/>
      <c r="NSD647" s="93"/>
      <c r="NSE647" s="93"/>
      <c r="NSF647" s="93"/>
      <c r="NSG647" s="93"/>
      <c r="NSH647" s="93"/>
      <c r="NSI647" s="115"/>
      <c r="NSJ647" s="92"/>
      <c r="NSK647" s="93"/>
      <c r="NSL647" s="93"/>
      <c r="NSM647" s="93"/>
      <c r="NSN647" s="93"/>
      <c r="NSO647" s="93"/>
      <c r="NSP647" s="93"/>
      <c r="NSQ647" s="115"/>
      <c r="NSR647" s="92"/>
      <c r="NSS647" s="93"/>
      <c r="NST647" s="93"/>
      <c r="NSU647" s="93"/>
      <c r="NSV647" s="93"/>
      <c r="NSW647" s="93"/>
      <c r="NSX647" s="93"/>
      <c r="NSY647" s="115"/>
      <c r="NSZ647" s="92"/>
      <c r="NTA647" s="93"/>
      <c r="NTB647" s="93"/>
      <c r="NTC647" s="93"/>
      <c r="NTD647" s="93"/>
      <c r="NTE647" s="93"/>
      <c r="NTF647" s="93"/>
      <c r="NTG647" s="115"/>
      <c r="NTH647" s="92"/>
      <c r="NTI647" s="93"/>
      <c r="NTJ647" s="93"/>
      <c r="NTK647" s="93"/>
      <c r="NTL647" s="93"/>
      <c r="NTM647" s="93"/>
      <c r="NTN647" s="93"/>
      <c r="NTO647" s="115"/>
      <c r="NTP647" s="92"/>
      <c r="NTQ647" s="93"/>
      <c r="NTR647" s="93"/>
      <c r="NTS647" s="93"/>
      <c r="NTT647" s="93"/>
      <c r="NTU647" s="93"/>
      <c r="NTV647" s="93"/>
      <c r="NTW647" s="115"/>
      <c r="NTX647" s="92"/>
      <c r="NTY647" s="93"/>
      <c r="NTZ647" s="93"/>
      <c r="NUA647" s="93"/>
      <c r="NUB647" s="93"/>
      <c r="NUC647" s="93"/>
      <c r="NUD647" s="93"/>
      <c r="NUE647" s="115"/>
      <c r="NUF647" s="92"/>
      <c r="NUG647" s="93"/>
      <c r="NUH647" s="93"/>
      <c r="NUI647" s="93"/>
      <c r="NUJ647" s="93"/>
      <c r="NUK647" s="93"/>
      <c r="NUL647" s="93"/>
      <c r="NUM647" s="115"/>
      <c r="NUN647" s="92"/>
      <c r="NUO647" s="93"/>
      <c r="NUP647" s="93"/>
      <c r="NUQ647" s="93"/>
      <c r="NUR647" s="93"/>
      <c r="NUS647" s="93"/>
      <c r="NUT647" s="93"/>
      <c r="NUU647" s="115"/>
      <c r="NUV647" s="92"/>
      <c r="NUW647" s="93"/>
      <c r="NUX647" s="93"/>
      <c r="NUY647" s="93"/>
      <c r="NUZ647" s="93"/>
      <c r="NVA647" s="93"/>
      <c r="NVB647" s="93"/>
      <c r="NVC647" s="115"/>
      <c r="NVD647" s="92"/>
      <c r="NVE647" s="93"/>
      <c r="NVF647" s="93"/>
      <c r="NVG647" s="93"/>
      <c r="NVH647" s="93"/>
      <c r="NVI647" s="93"/>
      <c r="NVJ647" s="93"/>
      <c r="NVK647" s="115"/>
      <c r="NVL647" s="92"/>
      <c r="NVM647" s="93"/>
      <c r="NVN647" s="93"/>
      <c r="NVO647" s="93"/>
      <c r="NVP647" s="93"/>
      <c r="NVQ647" s="93"/>
      <c r="NVR647" s="93"/>
      <c r="NVS647" s="115"/>
      <c r="NVT647" s="92"/>
      <c r="NVU647" s="93"/>
      <c r="NVV647" s="93"/>
      <c r="NVW647" s="93"/>
      <c r="NVX647" s="93"/>
      <c r="NVY647" s="93"/>
      <c r="NVZ647" s="93"/>
      <c r="NWA647" s="115"/>
      <c r="NWB647" s="92"/>
      <c r="NWC647" s="93"/>
      <c r="NWD647" s="93"/>
      <c r="NWE647" s="93"/>
      <c r="NWF647" s="93"/>
      <c r="NWG647" s="93"/>
      <c r="NWH647" s="93"/>
      <c r="NWI647" s="115"/>
      <c r="NWJ647" s="92"/>
      <c r="NWK647" s="93"/>
      <c r="NWL647" s="93"/>
      <c r="NWM647" s="93"/>
      <c r="NWN647" s="93"/>
      <c r="NWO647" s="93"/>
      <c r="NWP647" s="93"/>
      <c r="NWQ647" s="115"/>
      <c r="NWR647" s="92"/>
      <c r="NWS647" s="93"/>
      <c r="NWT647" s="93"/>
      <c r="NWU647" s="93"/>
      <c r="NWV647" s="93"/>
      <c r="NWW647" s="93"/>
      <c r="NWX647" s="93"/>
      <c r="NWY647" s="115"/>
      <c r="NWZ647" s="92"/>
      <c r="NXA647" s="93"/>
      <c r="NXB647" s="93"/>
      <c r="NXC647" s="93"/>
      <c r="NXD647" s="93"/>
      <c r="NXE647" s="93"/>
      <c r="NXF647" s="93"/>
      <c r="NXG647" s="115"/>
      <c r="NXH647" s="92"/>
      <c r="NXI647" s="93"/>
      <c r="NXJ647" s="93"/>
      <c r="NXK647" s="93"/>
      <c r="NXL647" s="93"/>
      <c r="NXM647" s="93"/>
      <c r="NXN647" s="93"/>
      <c r="NXO647" s="115"/>
      <c r="NXP647" s="92"/>
      <c r="NXQ647" s="93"/>
      <c r="NXR647" s="93"/>
      <c r="NXS647" s="93"/>
      <c r="NXT647" s="93"/>
      <c r="NXU647" s="93"/>
      <c r="NXV647" s="93"/>
      <c r="NXW647" s="115"/>
      <c r="NXX647" s="92"/>
      <c r="NXY647" s="93"/>
      <c r="NXZ647" s="93"/>
      <c r="NYA647" s="93"/>
      <c r="NYB647" s="93"/>
      <c r="NYC647" s="93"/>
      <c r="NYD647" s="93"/>
      <c r="NYE647" s="115"/>
      <c r="NYF647" s="92"/>
      <c r="NYG647" s="93"/>
      <c r="NYH647" s="93"/>
      <c r="NYI647" s="93"/>
      <c r="NYJ647" s="93"/>
      <c r="NYK647" s="93"/>
      <c r="NYL647" s="93"/>
      <c r="NYM647" s="115"/>
      <c r="NYN647" s="92"/>
      <c r="NYO647" s="93"/>
      <c r="NYP647" s="93"/>
      <c r="NYQ647" s="93"/>
      <c r="NYR647" s="93"/>
      <c r="NYS647" s="93"/>
      <c r="NYT647" s="93"/>
      <c r="NYU647" s="115"/>
      <c r="NYV647" s="92"/>
      <c r="NYW647" s="93"/>
      <c r="NYX647" s="93"/>
      <c r="NYY647" s="93"/>
      <c r="NYZ647" s="93"/>
      <c r="NZA647" s="93"/>
      <c r="NZB647" s="93"/>
      <c r="NZC647" s="115"/>
      <c r="NZD647" s="92"/>
      <c r="NZE647" s="93"/>
      <c r="NZF647" s="93"/>
      <c r="NZG647" s="93"/>
      <c r="NZH647" s="93"/>
      <c r="NZI647" s="93"/>
      <c r="NZJ647" s="93"/>
      <c r="NZK647" s="115"/>
      <c r="NZL647" s="92"/>
      <c r="NZM647" s="93"/>
      <c r="NZN647" s="93"/>
      <c r="NZO647" s="93"/>
      <c r="NZP647" s="93"/>
      <c r="NZQ647" s="93"/>
      <c r="NZR647" s="93"/>
      <c r="NZS647" s="115"/>
      <c r="NZT647" s="92"/>
      <c r="NZU647" s="93"/>
      <c r="NZV647" s="93"/>
      <c r="NZW647" s="93"/>
      <c r="NZX647" s="93"/>
      <c r="NZY647" s="93"/>
      <c r="NZZ647" s="93"/>
      <c r="OAA647" s="115"/>
      <c r="OAB647" s="92"/>
      <c r="OAC647" s="93"/>
      <c r="OAD647" s="93"/>
      <c r="OAE647" s="93"/>
      <c r="OAF647" s="93"/>
      <c r="OAG647" s="93"/>
      <c r="OAH647" s="93"/>
      <c r="OAI647" s="115"/>
      <c r="OAJ647" s="92"/>
      <c r="OAK647" s="93"/>
      <c r="OAL647" s="93"/>
      <c r="OAM647" s="93"/>
      <c r="OAN647" s="93"/>
      <c r="OAO647" s="93"/>
      <c r="OAP647" s="93"/>
      <c r="OAQ647" s="115"/>
      <c r="OAR647" s="92"/>
      <c r="OAS647" s="93"/>
      <c r="OAT647" s="93"/>
      <c r="OAU647" s="93"/>
      <c r="OAV647" s="93"/>
      <c r="OAW647" s="93"/>
      <c r="OAX647" s="93"/>
      <c r="OAY647" s="115"/>
      <c r="OAZ647" s="92"/>
      <c r="OBA647" s="93"/>
      <c r="OBB647" s="93"/>
      <c r="OBC647" s="93"/>
      <c r="OBD647" s="93"/>
      <c r="OBE647" s="93"/>
      <c r="OBF647" s="93"/>
      <c r="OBG647" s="115"/>
      <c r="OBH647" s="92"/>
      <c r="OBI647" s="93"/>
      <c r="OBJ647" s="93"/>
      <c r="OBK647" s="93"/>
      <c r="OBL647" s="93"/>
      <c r="OBM647" s="93"/>
      <c r="OBN647" s="93"/>
      <c r="OBO647" s="115"/>
      <c r="OBP647" s="92"/>
      <c r="OBQ647" s="93"/>
      <c r="OBR647" s="93"/>
      <c r="OBS647" s="93"/>
      <c r="OBT647" s="93"/>
      <c r="OBU647" s="93"/>
      <c r="OBV647" s="93"/>
      <c r="OBW647" s="115"/>
      <c r="OBX647" s="92"/>
      <c r="OBY647" s="93"/>
      <c r="OBZ647" s="93"/>
      <c r="OCA647" s="93"/>
      <c r="OCB647" s="93"/>
      <c r="OCC647" s="93"/>
      <c r="OCD647" s="93"/>
      <c r="OCE647" s="115"/>
      <c r="OCF647" s="92"/>
      <c r="OCG647" s="93"/>
      <c r="OCH647" s="93"/>
      <c r="OCI647" s="93"/>
      <c r="OCJ647" s="93"/>
      <c r="OCK647" s="93"/>
      <c r="OCL647" s="93"/>
      <c r="OCM647" s="115"/>
      <c r="OCN647" s="92"/>
      <c r="OCO647" s="93"/>
      <c r="OCP647" s="93"/>
      <c r="OCQ647" s="93"/>
      <c r="OCR647" s="93"/>
      <c r="OCS647" s="93"/>
      <c r="OCT647" s="93"/>
      <c r="OCU647" s="115"/>
      <c r="OCV647" s="92"/>
      <c r="OCW647" s="93"/>
      <c r="OCX647" s="93"/>
      <c r="OCY647" s="93"/>
      <c r="OCZ647" s="93"/>
      <c r="ODA647" s="93"/>
      <c r="ODB647" s="93"/>
      <c r="ODC647" s="115"/>
      <c r="ODD647" s="92"/>
      <c r="ODE647" s="93"/>
      <c r="ODF647" s="93"/>
      <c r="ODG647" s="93"/>
      <c r="ODH647" s="93"/>
      <c r="ODI647" s="93"/>
      <c r="ODJ647" s="93"/>
      <c r="ODK647" s="115"/>
      <c r="ODL647" s="92"/>
      <c r="ODM647" s="93"/>
      <c r="ODN647" s="93"/>
      <c r="ODO647" s="93"/>
      <c r="ODP647" s="93"/>
      <c r="ODQ647" s="93"/>
      <c r="ODR647" s="93"/>
      <c r="ODS647" s="115"/>
      <c r="ODT647" s="92"/>
      <c r="ODU647" s="93"/>
      <c r="ODV647" s="93"/>
      <c r="ODW647" s="93"/>
      <c r="ODX647" s="93"/>
      <c r="ODY647" s="93"/>
      <c r="ODZ647" s="93"/>
      <c r="OEA647" s="115"/>
      <c r="OEB647" s="92"/>
      <c r="OEC647" s="93"/>
      <c r="OED647" s="93"/>
      <c r="OEE647" s="93"/>
      <c r="OEF647" s="93"/>
      <c r="OEG647" s="93"/>
      <c r="OEH647" s="93"/>
      <c r="OEI647" s="115"/>
      <c r="OEJ647" s="92"/>
      <c r="OEK647" s="93"/>
      <c r="OEL647" s="93"/>
      <c r="OEM647" s="93"/>
      <c r="OEN647" s="93"/>
      <c r="OEO647" s="93"/>
      <c r="OEP647" s="93"/>
      <c r="OEQ647" s="115"/>
      <c r="OER647" s="92"/>
      <c r="OES647" s="93"/>
      <c r="OET647" s="93"/>
      <c r="OEU647" s="93"/>
      <c r="OEV647" s="93"/>
      <c r="OEW647" s="93"/>
      <c r="OEX647" s="93"/>
      <c r="OEY647" s="115"/>
      <c r="OEZ647" s="92"/>
      <c r="OFA647" s="93"/>
      <c r="OFB647" s="93"/>
      <c r="OFC647" s="93"/>
      <c r="OFD647" s="93"/>
      <c r="OFE647" s="93"/>
      <c r="OFF647" s="93"/>
      <c r="OFG647" s="115"/>
      <c r="OFH647" s="92"/>
      <c r="OFI647" s="93"/>
      <c r="OFJ647" s="93"/>
      <c r="OFK647" s="93"/>
      <c r="OFL647" s="93"/>
      <c r="OFM647" s="93"/>
      <c r="OFN647" s="93"/>
      <c r="OFO647" s="115"/>
      <c r="OFP647" s="92"/>
      <c r="OFQ647" s="93"/>
      <c r="OFR647" s="93"/>
      <c r="OFS647" s="93"/>
      <c r="OFT647" s="93"/>
      <c r="OFU647" s="93"/>
      <c r="OFV647" s="93"/>
      <c r="OFW647" s="115"/>
      <c r="OFX647" s="92"/>
      <c r="OFY647" s="93"/>
      <c r="OFZ647" s="93"/>
      <c r="OGA647" s="93"/>
      <c r="OGB647" s="93"/>
      <c r="OGC647" s="93"/>
      <c r="OGD647" s="93"/>
      <c r="OGE647" s="115"/>
      <c r="OGF647" s="92"/>
      <c r="OGG647" s="93"/>
      <c r="OGH647" s="93"/>
      <c r="OGI647" s="93"/>
      <c r="OGJ647" s="93"/>
      <c r="OGK647" s="93"/>
      <c r="OGL647" s="93"/>
      <c r="OGM647" s="115"/>
      <c r="OGN647" s="92"/>
      <c r="OGO647" s="93"/>
      <c r="OGP647" s="93"/>
      <c r="OGQ647" s="93"/>
      <c r="OGR647" s="93"/>
      <c r="OGS647" s="93"/>
      <c r="OGT647" s="93"/>
      <c r="OGU647" s="115"/>
      <c r="OGV647" s="92"/>
      <c r="OGW647" s="93"/>
      <c r="OGX647" s="93"/>
      <c r="OGY647" s="93"/>
      <c r="OGZ647" s="93"/>
      <c r="OHA647" s="93"/>
      <c r="OHB647" s="93"/>
      <c r="OHC647" s="115"/>
      <c r="OHD647" s="92"/>
      <c r="OHE647" s="93"/>
      <c r="OHF647" s="93"/>
      <c r="OHG647" s="93"/>
      <c r="OHH647" s="93"/>
      <c r="OHI647" s="93"/>
      <c r="OHJ647" s="93"/>
      <c r="OHK647" s="115"/>
      <c r="OHL647" s="92"/>
      <c r="OHM647" s="93"/>
      <c r="OHN647" s="93"/>
      <c r="OHO647" s="93"/>
      <c r="OHP647" s="93"/>
      <c r="OHQ647" s="93"/>
      <c r="OHR647" s="93"/>
      <c r="OHS647" s="115"/>
      <c r="OHT647" s="92"/>
      <c r="OHU647" s="93"/>
      <c r="OHV647" s="93"/>
      <c r="OHW647" s="93"/>
      <c r="OHX647" s="93"/>
      <c r="OHY647" s="93"/>
      <c r="OHZ647" s="93"/>
      <c r="OIA647" s="115"/>
      <c r="OIB647" s="92"/>
      <c r="OIC647" s="93"/>
      <c r="OID647" s="93"/>
      <c r="OIE647" s="93"/>
      <c r="OIF647" s="93"/>
      <c r="OIG647" s="93"/>
      <c r="OIH647" s="93"/>
      <c r="OII647" s="115"/>
      <c r="OIJ647" s="92"/>
      <c r="OIK647" s="93"/>
      <c r="OIL647" s="93"/>
      <c r="OIM647" s="93"/>
      <c r="OIN647" s="93"/>
      <c r="OIO647" s="93"/>
      <c r="OIP647" s="93"/>
      <c r="OIQ647" s="115"/>
      <c r="OIR647" s="92"/>
      <c r="OIS647" s="93"/>
      <c r="OIT647" s="93"/>
      <c r="OIU647" s="93"/>
      <c r="OIV647" s="93"/>
      <c r="OIW647" s="93"/>
      <c r="OIX647" s="93"/>
      <c r="OIY647" s="115"/>
      <c r="OIZ647" s="92"/>
      <c r="OJA647" s="93"/>
      <c r="OJB647" s="93"/>
      <c r="OJC647" s="93"/>
      <c r="OJD647" s="93"/>
      <c r="OJE647" s="93"/>
      <c r="OJF647" s="93"/>
      <c r="OJG647" s="115"/>
      <c r="OJH647" s="92"/>
      <c r="OJI647" s="93"/>
      <c r="OJJ647" s="93"/>
      <c r="OJK647" s="93"/>
      <c r="OJL647" s="93"/>
      <c r="OJM647" s="93"/>
      <c r="OJN647" s="93"/>
      <c r="OJO647" s="115"/>
      <c r="OJP647" s="92"/>
      <c r="OJQ647" s="93"/>
      <c r="OJR647" s="93"/>
      <c r="OJS647" s="93"/>
      <c r="OJT647" s="93"/>
      <c r="OJU647" s="93"/>
      <c r="OJV647" s="93"/>
      <c r="OJW647" s="115"/>
      <c r="OJX647" s="92"/>
      <c r="OJY647" s="93"/>
      <c r="OJZ647" s="93"/>
      <c r="OKA647" s="93"/>
      <c r="OKB647" s="93"/>
      <c r="OKC647" s="93"/>
      <c r="OKD647" s="93"/>
      <c r="OKE647" s="115"/>
      <c r="OKF647" s="92"/>
      <c r="OKG647" s="93"/>
      <c r="OKH647" s="93"/>
      <c r="OKI647" s="93"/>
      <c r="OKJ647" s="93"/>
      <c r="OKK647" s="93"/>
      <c r="OKL647" s="93"/>
      <c r="OKM647" s="115"/>
      <c r="OKN647" s="92"/>
      <c r="OKO647" s="93"/>
      <c r="OKP647" s="93"/>
      <c r="OKQ647" s="93"/>
      <c r="OKR647" s="93"/>
      <c r="OKS647" s="93"/>
      <c r="OKT647" s="93"/>
      <c r="OKU647" s="115"/>
      <c r="OKV647" s="92"/>
      <c r="OKW647" s="93"/>
      <c r="OKX647" s="93"/>
      <c r="OKY647" s="93"/>
      <c r="OKZ647" s="93"/>
      <c r="OLA647" s="93"/>
      <c r="OLB647" s="93"/>
      <c r="OLC647" s="115"/>
      <c r="OLD647" s="92"/>
      <c r="OLE647" s="93"/>
      <c r="OLF647" s="93"/>
      <c r="OLG647" s="93"/>
      <c r="OLH647" s="93"/>
      <c r="OLI647" s="93"/>
      <c r="OLJ647" s="93"/>
      <c r="OLK647" s="115"/>
      <c r="OLL647" s="92"/>
      <c r="OLM647" s="93"/>
      <c r="OLN647" s="93"/>
      <c r="OLO647" s="93"/>
      <c r="OLP647" s="93"/>
      <c r="OLQ647" s="93"/>
      <c r="OLR647" s="93"/>
      <c r="OLS647" s="115"/>
      <c r="OLT647" s="92"/>
      <c r="OLU647" s="93"/>
      <c r="OLV647" s="93"/>
      <c r="OLW647" s="93"/>
      <c r="OLX647" s="93"/>
      <c r="OLY647" s="93"/>
      <c r="OLZ647" s="93"/>
      <c r="OMA647" s="115"/>
      <c r="OMB647" s="92"/>
      <c r="OMC647" s="93"/>
      <c r="OMD647" s="93"/>
      <c r="OME647" s="93"/>
      <c r="OMF647" s="93"/>
      <c r="OMG647" s="93"/>
      <c r="OMH647" s="93"/>
      <c r="OMI647" s="115"/>
      <c r="OMJ647" s="92"/>
      <c r="OMK647" s="93"/>
      <c r="OML647" s="93"/>
      <c r="OMM647" s="93"/>
      <c r="OMN647" s="93"/>
      <c r="OMO647" s="93"/>
      <c r="OMP647" s="93"/>
      <c r="OMQ647" s="115"/>
      <c r="OMR647" s="92"/>
      <c r="OMS647" s="93"/>
      <c r="OMT647" s="93"/>
      <c r="OMU647" s="93"/>
      <c r="OMV647" s="93"/>
      <c r="OMW647" s="93"/>
      <c r="OMX647" s="93"/>
      <c r="OMY647" s="115"/>
      <c r="OMZ647" s="92"/>
      <c r="ONA647" s="93"/>
      <c r="ONB647" s="93"/>
      <c r="ONC647" s="93"/>
      <c r="OND647" s="93"/>
      <c r="ONE647" s="93"/>
      <c r="ONF647" s="93"/>
      <c r="ONG647" s="115"/>
      <c r="ONH647" s="92"/>
      <c r="ONI647" s="93"/>
      <c r="ONJ647" s="93"/>
      <c r="ONK647" s="93"/>
      <c r="ONL647" s="93"/>
      <c r="ONM647" s="93"/>
      <c r="ONN647" s="93"/>
      <c r="ONO647" s="115"/>
      <c r="ONP647" s="92"/>
      <c r="ONQ647" s="93"/>
      <c r="ONR647" s="93"/>
      <c r="ONS647" s="93"/>
      <c r="ONT647" s="93"/>
      <c r="ONU647" s="93"/>
      <c r="ONV647" s="93"/>
      <c r="ONW647" s="115"/>
      <c r="ONX647" s="92"/>
      <c r="ONY647" s="93"/>
      <c r="ONZ647" s="93"/>
      <c r="OOA647" s="93"/>
      <c r="OOB647" s="93"/>
      <c r="OOC647" s="93"/>
      <c r="OOD647" s="93"/>
      <c r="OOE647" s="115"/>
      <c r="OOF647" s="92"/>
      <c r="OOG647" s="93"/>
      <c r="OOH647" s="93"/>
      <c r="OOI647" s="93"/>
      <c r="OOJ647" s="93"/>
      <c r="OOK647" s="93"/>
      <c r="OOL647" s="93"/>
      <c r="OOM647" s="115"/>
      <c r="OON647" s="92"/>
      <c r="OOO647" s="93"/>
      <c r="OOP647" s="93"/>
      <c r="OOQ647" s="93"/>
      <c r="OOR647" s="93"/>
      <c r="OOS647" s="93"/>
      <c r="OOT647" s="93"/>
      <c r="OOU647" s="115"/>
      <c r="OOV647" s="92"/>
      <c r="OOW647" s="93"/>
      <c r="OOX647" s="93"/>
      <c r="OOY647" s="93"/>
      <c r="OOZ647" s="93"/>
      <c r="OPA647" s="93"/>
      <c r="OPB647" s="93"/>
      <c r="OPC647" s="115"/>
      <c r="OPD647" s="92"/>
      <c r="OPE647" s="93"/>
      <c r="OPF647" s="93"/>
      <c r="OPG647" s="93"/>
      <c r="OPH647" s="93"/>
      <c r="OPI647" s="93"/>
      <c r="OPJ647" s="93"/>
      <c r="OPK647" s="115"/>
      <c r="OPL647" s="92"/>
      <c r="OPM647" s="93"/>
      <c r="OPN647" s="93"/>
      <c r="OPO647" s="93"/>
      <c r="OPP647" s="93"/>
      <c r="OPQ647" s="93"/>
      <c r="OPR647" s="93"/>
      <c r="OPS647" s="115"/>
      <c r="OPT647" s="92"/>
      <c r="OPU647" s="93"/>
      <c r="OPV647" s="93"/>
      <c r="OPW647" s="93"/>
      <c r="OPX647" s="93"/>
      <c r="OPY647" s="93"/>
      <c r="OPZ647" s="93"/>
      <c r="OQA647" s="115"/>
      <c r="OQB647" s="92"/>
      <c r="OQC647" s="93"/>
      <c r="OQD647" s="93"/>
      <c r="OQE647" s="93"/>
      <c r="OQF647" s="93"/>
      <c r="OQG647" s="93"/>
      <c r="OQH647" s="93"/>
      <c r="OQI647" s="115"/>
      <c r="OQJ647" s="92"/>
      <c r="OQK647" s="93"/>
      <c r="OQL647" s="93"/>
      <c r="OQM647" s="93"/>
      <c r="OQN647" s="93"/>
      <c r="OQO647" s="93"/>
      <c r="OQP647" s="93"/>
      <c r="OQQ647" s="115"/>
      <c r="OQR647" s="92"/>
      <c r="OQS647" s="93"/>
      <c r="OQT647" s="93"/>
      <c r="OQU647" s="93"/>
      <c r="OQV647" s="93"/>
      <c r="OQW647" s="93"/>
      <c r="OQX647" s="93"/>
      <c r="OQY647" s="115"/>
      <c r="OQZ647" s="92"/>
      <c r="ORA647" s="93"/>
      <c r="ORB647" s="93"/>
      <c r="ORC647" s="93"/>
      <c r="ORD647" s="93"/>
      <c r="ORE647" s="93"/>
      <c r="ORF647" s="93"/>
      <c r="ORG647" s="115"/>
      <c r="ORH647" s="92"/>
      <c r="ORI647" s="93"/>
      <c r="ORJ647" s="93"/>
      <c r="ORK647" s="93"/>
      <c r="ORL647" s="93"/>
      <c r="ORM647" s="93"/>
      <c r="ORN647" s="93"/>
      <c r="ORO647" s="115"/>
      <c r="ORP647" s="92"/>
      <c r="ORQ647" s="93"/>
      <c r="ORR647" s="93"/>
      <c r="ORS647" s="93"/>
      <c r="ORT647" s="93"/>
      <c r="ORU647" s="93"/>
      <c r="ORV647" s="93"/>
      <c r="ORW647" s="115"/>
      <c r="ORX647" s="92"/>
      <c r="ORY647" s="93"/>
      <c r="ORZ647" s="93"/>
      <c r="OSA647" s="93"/>
      <c r="OSB647" s="93"/>
      <c r="OSC647" s="93"/>
      <c r="OSD647" s="93"/>
      <c r="OSE647" s="115"/>
      <c r="OSF647" s="92"/>
      <c r="OSG647" s="93"/>
      <c r="OSH647" s="93"/>
      <c r="OSI647" s="93"/>
      <c r="OSJ647" s="93"/>
      <c r="OSK647" s="93"/>
      <c r="OSL647" s="93"/>
      <c r="OSM647" s="115"/>
      <c r="OSN647" s="92"/>
      <c r="OSO647" s="93"/>
      <c r="OSP647" s="93"/>
      <c r="OSQ647" s="93"/>
      <c r="OSR647" s="93"/>
      <c r="OSS647" s="93"/>
      <c r="OST647" s="93"/>
      <c r="OSU647" s="115"/>
      <c r="OSV647" s="92"/>
      <c r="OSW647" s="93"/>
      <c r="OSX647" s="93"/>
      <c r="OSY647" s="93"/>
      <c r="OSZ647" s="93"/>
      <c r="OTA647" s="93"/>
      <c r="OTB647" s="93"/>
      <c r="OTC647" s="115"/>
      <c r="OTD647" s="92"/>
      <c r="OTE647" s="93"/>
      <c r="OTF647" s="93"/>
      <c r="OTG647" s="93"/>
      <c r="OTH647" s="93"/>
      <c r="OTI647" s="93"/>
      <c r="OTJ647" s="93"/>
      <c r="OTK647" s="115"/>
      <c r="OTL647" s="92"/>
      <c r="OTM647" s="93"/>
      <c r="OTN647" s="93"/>
      <c r="OTO647" s="93"/>
      <c r="OTP647" s="93"/>
      <c r="OTQ647" s="93"/>
      <c r="OTR647" s="93"/>
      <c r="OTS647" s="115"/>
      <c r="OTT647" s="92"/>
      <c r="OTU647" s="93"/>
      <c r="OTV647" s="93"/>
      <c r="OTW647" s="93"/>
      <c r="OTX647" s="93"/>
      <c r="OTY647" s="93"/>
      <c r="OTZ647" s="93"/>
      <c r="OUA647" s="115"/>
      <c r="OUB647" s="92"/>
      <c r="OUC647" s="93"/>
      <c r="OUD647" s="93"/>
      <c r="OUE647" s="93"/>
      <c r="OUF647" s="93"/>
      <c r="OUG647" s="93"/>
      <c r="OUH647" s="93"/>
      <c r="OUI647" s="115"/>
      <c r="OUJ647" s="92"/>
      <c r="OUK647" s="93"/>
      <c r="OUL647" s="93"/>
      <c r="OUM647" s="93"/>
      <c r="OUN647" s="93"/>
      <c r="OUO647" s="93"/>
      <c r="OUP647" s="93"/>
      <c r="OUQ647" s="115"/>
      <c r="OUR647" s="92"/>
      <c r="OUS647" s="93"/>
      <c r="OUT647" s="93"/>
      <c r="OUU647" s="93"/>
      <c r="OUV647" s="93"/>
      <c r="OUW647" s="93"/>
      <c r="OUX647" s="93"/>
      <c r="OUY647" s="115"/>
      <c r="OUZ647" s="92"/>
      <c r="OVA647" s="93"/>
      <c r="OVB647" s="93"/>
      <c r="OVC647" s="93"/>
      <c r="OVD647" s="93"/>
      <c r="OVE647" s="93"/>
      <c r="OVF647" s="93"/>
      <c r="OVG647" s="115"/>
      <c r="OVH647" s="92"/>
      <c r="OVI647" s="93"/>
      <c r="OVJ647" s="93"/>
      <c r="OVK647" s="93"/>
      <c r="OVL647" s="93"/>
      <c r="OVM647" s="93"/>
      <c r="OVN647" s="93"/>
      <c r="OVO647" s="115"/>
      <c r="OVP647" s="92"/>
      <c r="OVQ647" s="93"/>
      <c r="OVR647" s="93"/>
      <c r="OVS647" s="93"/>
      <c r="OVT647" s="93"/>
      <c r="OVU647" s="93"/>
      <c r="OVV647" s="93"/>
      <c r="OVW647" s="115"/>
      <c r="OVX647" s="92"/>
      <c r="OVY647" s="93"/>
      <c r="OVZ647" s="93"/>
      <c r="OWA647" s="93"/>
      <c r="OWB647" s="93"/>
      <c r="OWC647" s="93"/>
      <c r="OWD647" s="93"/>
      <c r="OWE647" s="115"/>
      <c r="OWF647" s="92"/>
      <c r="OWG647" s="93"/>
      <c r="OWH647" s="93"/>
      <c r="OWI647" s="93"/>
      <c r="OWJ647" s="93"/>
      <c r="OWK647" s="93"/>
      <c r="OWL647" s="93"/>
      <c r="OWM647" s="115"/>
      <c r="OWN647" s="92"/>
      <c r="OWO647" s="93"/>
      <c r="OWP647" s="93"/>
      <c r="OWQ647" s="93"/>
      <c r="OWR647" s="93"/>
      <c r="OWS647" s="93"/>
      <c r="OWT647" s="93"/>
      <c r="OWU647" s="115"/>
      <c r="OWV647" s="92"/>
      <c r="OWW647" s="93"/>
      <c r="OWX647" s="93"/>
      <c r="OWY647" s="93"/>
      <c r="OWZ647" s="93"/>
      <c r="OXA647" s="93"/>
      <c r="OXB647" s="93"/>
      <c r="OXC647" s="115"/>
      <c r="OXD647" s="92"/>
      <c r="OXE647" s="93"/>
      <c r="OXF647" s="93"/>
      <c r="OXG647" s="93"/>
      <c r="OXH647" s="93"/>
      <c r="OXI647" s="93"/>
      <c r="OXJ647" s="93"/>
      <c r="OXK647" s="115"/>
      <c r="OXL647" s="92"/>
      <c r="OXM647" s="93"/>
      <c r="OXN647" s="93"/>
      <c r="OXO647" s="93"/>
      <c r="OXP647" s="93"/>
      <c r="OXQ647" s="93"/>
      <c r="OXR647" s="93"/>
      <c r="OXS647" s="115"/>
      <c r="OXT647" s="92"/>
      <c r="OXU647" s="93"/>
      <c r="OXV647" s="93"/>
      <c r="OXW647" s="93"/>
      <c r="OXX647" s="93"/>
      <c r="OXY647" s="93"/>
      <c r="OXZ647" s="93"/>
      <c r="OYA647" s="115"/>
      <c r="OYB647" s="92"/>
      <c r="OYC647" s="93"/>
      <c r="OYD647" s="93"/>
      <c r="OYE647" s="93"/>
      <c r="OYF647" s="93"/>
      <c r="OYG647" s="93"/>
      <c r="OYH647" s="93"/>
      <c r="OYI647" s="115"/>
      <c r="OYJ647" s="92"/>
      <c r="OYK647" s="93"/>
      <c r="OYL647" s="93"/>
      <c r="OYM647" s="93"/>
      <c r="OYN647" s="93"/>
      <c r="OYO647" s="93"/>
      <c r="OYP647" s="93"/>
      <c r="OYQ647" s="115"/>
      <c r="OYR647" s="92"/>
      <c r="OYS647" s="93"/>
      <c r="OYT647" s="93"/>
      <c r="OYU647" s="93"/>
      <c r="OYV647" s="93"/>
      <c r="OYW647" s="93"/>
      <c r="OYX647" s="93"/>
      <c r="OYY647" s="115"/>
      <c r="OYZ647" s="92"/>
      <c r="OZA647" s="93"/>
      <c r="OZB647" s="93"/>
      <c r="OZC647" s="93"/>
      <c r="OZD647" s="93"/>
      <c r="OZE647" s="93"/>
      <c r="OZF647" s="93"/>
      <c r="OZG647" s="115"/>
      <c r="OZH647" s="92"/>
      <c r="OZI647" s="93"/>
      <c r="OZJ647" s="93"/>
      <c r="OZK647" s="93"/>
      <c r="OZL647" s="93"/>
      <c r="OZM647" s="93"/>
      <c r="OZN647" s="93"/>
      <c r="OZO647" s="115"/>
      <c r="OZP647" s="92"/>
      <c r="OZQ647" s="93"/>
      <c r="OZR647" s="93"/>
      <c r="OZS647" s="93"/>
      <c r="OZT647" s="93"/>
      <c r="OZU647" s="93"/>
      <c r="OZV647" s="93"/>
      <c r="OZW647" s="115"/>
      <c r="OZX647" s="92"/>
      <c r="OZY647" s="93"/>
      <c r="OZZ647" s="93"/>
      <c r="PAA647" s="93"/>
      <c r="PAB647" s="93"/>
      <c r="PAC647" s="93"/>
      <c r="PAD647" s="93"/>
      <c r="PAE647" s="115"/>
      <c r="PAF647" s="92"/>
      <c r="PAG647" s="93"/>
      <c r="PAH647" s="93"/>
      <c r="PAI647" s="93"/>
      <c r="PAJ647" s="93"/>
      <c r="PAK647" s="93"/>
      <c r="PAL647" s="93"/>
      <c r="PAM647" s="115"/>
      <c r="PAN647" s="92"/>
      <c r="PAO647" s="93"/>
      <c r="PAP647" s="93"/>
      <c r="PAQ647" s="93"/>
      <c r="PAR647" s="93"/>
      <c r="PAS647" s="93"/>
      <c r="PAT647" s="93"/>
      <c r="PAU647" s="115"/>
      <c r="PAV647" s="92"/>
      <c r="PAW647" s="93"/>
      <c r="PAX647" s="93"/>
      <c r="PAY647" s="93"/>
      <c r="PAZ647" s="93"/>
      <c r="PBA647" s="93"/>
      <c r="PBB647" s="93"/>
      <c r="PBC647" s="115"/>
      <c r="PBD647" s="92"/>
      <c r="PBE647" s="93"/>
      <c r="PBF647" s="93"/>
      <c r="PBG647" s="93"/>
      <c r="PBH647" s="93"/>
      <c r="PBI647" s="93"/>
      <c r="PBJ647" s="93"/>
      <c r="PBK647" s="115"/>
      <c r="PBL647" s="92"/>
      <c r="PBM647" s="93"/>
      <c r="PBN647" s="93"/>
      <c r="PBO647" s="93"/>
      <c r="PBP647" s="93"/>
      <c r="PBQ647" s="93"/>
      <c r="PBR647" s="93"/>
      <c r="PBS647" s="115"/>
      <c r="PBT647" s="92"/>
      <c r="PBU647" s="93"/>
      <c r="PBV647" s="93"/>
      <c r="PBW647" s="93"/>
      <c r="PBX647" s="93"/>
      <c r="PBY647" s="93"/>
      <c r="PBZ647" s="93"/>
      <c r="PCA647" s="115"/>
      <c r="PCB647" s="92"/>
      <c r="PCC647" s="93"/>
      <c r="PCD647" s="93"/>
      <c r="PCE647" s="93"/>
      <c r="PCF647" s="93"/>
      <c r="PCG647" s="93"/>
      <c r="PCH647" s="93"/>
      <c r="PCI647" s="115"/>
      <c r="PCJ647" s="92"/>
      <c r="PCK647" s="93"/>
      <c r="PCL647" s="93"/>
      <c r="PCM647" s="93"/>
      <c r="PCN647" s="93"/>
      <c r="PCO647" s="93"/>
      <c r="PCP647" s="93"/>
      <c r="PCQ647" s="115"/>
      <c r="PCR647" s="92"/>
      <c r="PCS647" s="93"/>
      <c r="PCT647" s="93"/>
      <c r="PCU647" s="93"/>
      <c r="PCV647" s="93"/>
      <c r="PCW647" s="93"/>
      <c r="PCX647" s="93"/>
      <c r="PCY647" s="115"/>
      <c r="PCZ647" s="92"/>
      <c r="PDA647" s="93"/>
      <c r="PDB647" s="93"/>
      <c r="PDC647" s="93"/>
      <c r="PDD647" s="93"/>
      <c r="PDE647" s="93"/>
      <c r="PDF647" s="93"/>
      <c r="PDG647" s="115"/>
      <c r="PDH647" s="92"/>
      <c r="PDI647" s="93"/>
      <c r="PDJ647" s="93"/>
      <c r="PDK647" s="93"/>
      <c r="PDL647" s="93"/>
      <c r="PDM647" s="93"/>
      <c r="PDN647" s="93"/>
      <c r="PDO647" s="115"/>
      <c r="PDP647" s="92"/>
      <c r="PDQ647" s="93"/>
      <c r="PDR647" s="93"/>
      <c r="PDS647" s="93"/>
      <c r="PDT647" s="93"/>
      <c r="PDU647" s="93"/>
      <c r="PDV647" s="93"/>
      <c r="PDW647" s="115"/>
      <c r="PDX647" s="92"/>
      <c r="PDY647" s="93"/>
      <c r="PDZ647" s="93"/>
      <c r="PEA647" s="93"/>
      <c r="PEB647" s="93"/>
      <c r="PEC647" s="93"/>
      <c r="PED647" s="93"/>
      <c r="PEE647" s="115"/>
      <c r="PEF647" s="92"/>
      <c r="PEG647" s="93"/>
      <c r="PEH647" s="93"/>
      <c r="PEI647" s="93"/>
      <c r="PEJ647" s="93"/>
      <c r="PEK647" s="93"/>
      <c r="PEL647" s="93"/>
      <c r="PEM647" s="115"/>
      <c r="PEN647" s="92"/>
      <c r="PEO647" s="93"/>
      <c r="PEP647" s="93"/>
      <c r="PEQ647" s="93"/>
      <c r="PER647" s="93"/>
      <c r="PES647" s="93"/>
      <c r="PET647" s="93"/>
      <c r="PEU647" s="115"/>
      <c r="PEV647" s="92"/>
      <c r="PEW647" s="93"/>
      <c r="PEX647" s="93"/>
      <c r="PEY647" s="93"/>
      <c r="PEZ647" s="93"/>
      <c r="PFA647" s="93"/>
      <c r="PFB647" s="93"/>
      <c r="PFC647" s="115"/>
      <c r="PFD647" s="92"/>
      <c r="PFE647" s="93"/>
      <c r="PFF647" s="93"/>
      <c r="PFG647" s="93"/>
      <c r="PFH647" s="93"/>
      <c r="PFI647" s="93"/>
      <c r="PFJ647" s="93"/>
      <c r="PFK647" s="115"/>
      <c r="PFL647" s="92"/>
      <c r="PFM647" s="93"/>
      <c r="PFN647" s="93"/>
      <c r="PFO647" s="93"/>
      <c r="PFP647" s="93"/>
      <c r="PFQ647" s="93"/>
      <c r="PFR647" s="93"/>
      <c r="PFS647" s="115"/>
      <c r="PFT647" s="92"/>
      <c r="PFU647" s="93"/>
      <c r="PFV647" s="93"/>
      <c r="PFW647" s="93"/>
      <c r="PFX647" s="93"/>
      <c r="PFY647" s="93"/>
      <c r="PFZ647" s="93"/>
      <c r="PGA647" s="115"/>
      <c r="PGB647" s="92"/>
      <c r="PGC647" s="93"/>
      <c r="PGD647" s="93"/>
      <c r="PGE647" s="93"/>
      <c r="PGF647" s="93"/>
      <c r="PGG647" s="93"/>
      <c r="PGH647" s="93"/>
      <c r="PGI647" s="115"/>
      <c r="PGJ647" s="92"/>
      <c r="PGK647" s="93"/>
      <c r="PGL647" s="93"/>
      <c r="PGM647" s="93"/>
      <c r="PGN647" s="93"/>
      <c r="PGO647" s="93"/>
      <c r="PGP647" s="93"/>
      <c r="PGQ647" s="115"/>
      <c r="PGR647" s="92"/>
      <c r="PGS647" s="93"/>
      <c r="PGT647" s="93"/>
      <c r="PGU647" s="93"/>
      <c r="PGV647" s="93"/>
      <c r="PGW647" s="93"/>
      <c r="PGX647" s="93"/>
      <c r="PGY647" s="115"/>
      <c r="PGZ647" s="92"/>
      <c r="PHA647" s="93"/>
      <c r="PHB647" s="93"/>
      <c r="PHC647" s="93"/>
      <c r="PHD647" s="93"/>
      <c r="PHE647" s="93"/>
      <c r="PHF647" s="93"/>
      <c r="PHG647" s="115"/>
      <c r="PHH647" s="92"/>
      <c r="PHI647" s="93"/>
      <c r="PHJ647" s="93"/>
      <c r="PHK647" s="93"/>
      <c r="PHL647" s="93"/>
      <c r="PHM647" s="93"/>
      <c r="PHN647" s="93"/>
      <c r="PHO647" s="115"/>
      <c r="PHP647" s="92"/>
      <c r="PHQ647" s="93"/>
      <c r="PHR647" s="93"/>
      <c r="PHS647" s="93"/>
      <c r="PHT647" s="93"/>
      <c r="PHU647" s="93"/>
      <c r="PHV647" s="93"/>
      <c r="PHW647" s="115"/>
      <c r="PHX647" s="92"/>
      <c r="PHY647" s="93"/>
      <c r="PHZ647" s="93"/>
      <c r="PIA647" s="93"/>
      <c r="PIB647" s="93"/>
      <c r="PIC647" s="93"/>
      <c r="PID647" s="93"/>
      <c r="PIE647" s="115"/>
      <c r="PIF647" s="92"/>
      <c r="PIG647" s="93"/>
      <c r="PIH647" s="93"/>
      <c r="PII647" s="93"/>
      <c r="PIJ647" s="93"/>
      <c r="PIK647" s="93"/>
      <c r="PIL647" s="93"/>
      <c r="PIM647" s="115"/>
      <c r="PIN647" s="92"/>
      <c r="PIO647" s="93"/>
      <c r="PIP647" s="93"/>
      <c r="PIQ647" s="93"/>
      <c r="PIR647" s="93"/>
      <c r="PIS647" s="93"/>
      <c r="PIT647" s="93"/>
      <c r="PIU647" s="115"/>
      <c r="PIV647" s="92"/>
      <c r="PIW647" s="93"/>
      <c r="PIX647" s="93"/>
      <c r="PIY647" s="93"/>
      <c r="PIZ647" s="93"/>
      <c r="PJA647" s="93"/>
      <c r="PJB647" s="93"/>
      <c r="PJC647" s="115"/>
      <c r="PJD647" s="92"/>
      <c r="PJE647" s="93"/>
      <c r="PJF647" s="93"/>
      <c r="PJG647" s="93"/>
      <c r="PJH647" s="93"/>
      <c r="PJI647" s="93"/>
      <c r="PJJ647" s="93"/>
      <c r="PJK647" s="115"/>
      <c r="PJL647" s="92"/>
      <c r="PJM647" s="93"/>
      <c r="PJN647" s="93"/>
      <c r="PJO647" s="93"/>
      <c r="PJP647" s="93"/>
      <c r="PJQ647" s="93"/>
      <c r="PJR647" s="93"/>
      <c r="PJS647" s="115"/>
      <c r="PJT647" s="92"/>
      <c r="PJU647" s="93"/>
      <c r="PJV647" s="93"/>
      <c r="PJW647" s="93"/>
      <c r="PJX647" s="93"/>
      <c r="PJY647" s="93"/>
      <c r="PJZ647" s="93"/>
      <c r="PKA647" s="115"/>
      <c r="PKB647" s="92"/>
      <c r="PKC647" s="93"/>
      <c r="PKD647" s="93"/>
      <c r="PKE647" s="93"/>
      <c r="PKF647" s="93"/>
      <c r="PKG647" s="93"/>
      <c r="PKH647" s="93"/>
      <c r="PKI647" s="115"/>
      <c r="PKJ647" s="92"/>
      <c r="PKK647" s="93"/>
      <c r="PKL647" s="93"/>
      <c r="PKM647" s="93"/>
      <c r="PKN647" s="93"/>
      <c r="PKO647" s="93"/>
      <c r="PKP647" s="93"/>
      <c r="PKQ647" s="115"/>
      <c r="PKR647" s="92"/>
      <c r="PKS647" s="93"/>
      <c r="PKT647" s="93"/>
      <c r="PKU647" s="93"/>
      <c r="PKV647" s="93"/>
      <c r="PKW647" s="93"/>
      <c r="PKX647" s="93"/>
      <c r="PKY647" s="115"/>
      <c r="PKZ647" s="92"/>
      <c r="PLA647" s="93"/>
      <c r="PLB647" s="93"/>
      <c r="PLC647" s="93"/>
      <c r="PLD647" s="93"/>
      <c r="PLE647" s="93"/>
      <c r="PLF647" s="93"/>
      <c r="PLG647" s="115"/>
      <c r="PLH647" s="92"/>
      <c r="PLI647" s="93"/>
      <c r="PLJ647" s="93"/>
      <c r="PLK647" s="93"/>
      <c r="PLL647" s="93"/>
      <c r="PLM647" s="93"/>
      <c r="PLN647" s="93"/>
      <c r="PLO647" s="115"/>
      <c r="PLP647" s="92"/>
      <c r="PLQ647" s="93"/>
      <c r="PLR647" s="93"/>
      <c r="PLS647" s="93"/>
      <c r="PLT647" s="93"/>
      <c r="PLU647" s="93"/>
      <c r="PLV647" s="93"/>
      <c r="PLW647" s="115"/>
      <c r="PLX647" s="92"/>
      <c r="PLY647" s="93"/>
      <c r="PLZ647" s="93"/>
      <c r="PMA647" s="93"/>
      <c r="PMB647" s="93"/>
      <c r="PMC647" s="93"/>
      <c r="PMD647" s="93"/>
      <c r="PME647" s="115"/>
      <c r="PMF647" s="92"/>
      <c r="PMG647" s="93"/>
      <c r="PMH647" s="93"/>
      <c r="PMI647" s="93"/>
      <c r="PMJ647" s="93"/>
      <c r="PMK647" s="93"/>
      <c r="PML647" s="93"/>
      <c r="PMM647" s="115"/>
      <c r="PMN647" s="92"/>
      <c r="PMO647" s="93"/>
      <c r="PMP647" s="93"/>
      <c r="PMQ647" s="93"/>
      <c r="PMR647" s="93"/>
      <c r="PMS647" s="93"/>
      <c r="PMT647" s="93"/>
      <c r="PMU647" s="115"/>
      <c r="PMV647" s="92"/>
      <c r="PMW647" s="93"/>
      <c r="PMX647" s="93"/>
      <c r="PMY647" s="93"/>
      <c r="PMZ647" s="93"/>
      <c r="PNA647" s="93"/>
      <c r="PNB647" s="93"/>
      <c r="PNC647" s="115"/>
      <c r="PND647" s="92"/>
      <c r="PNE647" s="93"/>
      <c r="PNF647" s="93"/>
      <c r="PNG647" s="93"/>
      <c r="PNH647" s="93"/>
      <c r="PNI647" s="93"/>
      <c r="PNJ647" s="93"/>
      <c r="PNK647" s="115"/>
      <c r="PNL647" s="92"/>
      <c r="PNM647" s="93"/>
      <c r="PNN647" s="93"/>
      <c r="PNO647" s="93"/>
      <c r="PNP647" s="93"/>
      <c r="PNQ647" s="93"/>
      <c r="PNR647" s="93"/>
      <c r="PNS647" s="115"/>
      <c r="PNT647" s="92"/>
      <c r="PNU647" s="93"/>
      <c r="PNV647" s="93"/>
      <c r="PNW647" s="93"/>
      <c r="PNX647" s="93"/>
      <c r="PNY647" s="93"/>
      <c r="PNZ647" s="93"/>
      <c r="POA647" s="115"/>
      <c r="POB647" s="92"/>
      <c r="POC647" s="93"/>
      <c r="POD647" s="93"/>
      <c r="POE647" s="93"/>
      <c r="POF647" s="93"/>
      <c r="POG647" s="93"/>
      <c r="POH647" s="93"/>
      <c r="POI647" s="115"/>
      <c r="POJ647" s="92"/>
      <c r="POK647" s="93"/>
      <c r="POL647" s="93"/>
      <c r="POM647" s="93"/>
      <c r="PON647" s="93"/>
      <c r="POO647" s="93"/>
      <c r="POP647" s="93"/>
      <c r="POQ647" s="115"/>
      <c r="POR647" s="92"/>
      <c r="POS647" s="93"/>
      <c r="POT647" s="93"/>
      <c r="POU647" s="93"/>
      <c r="POV647" s="93"/>
      <c r="POW647" s="93"/>
      <c r="POX647" s="93"/>
      <c r="POY647" s="115"/>
      <c r="POZ647" s="92"/>
      <c r="PPA647" s="93"/>
      <c r="PPB647" s="93"/>
      <c r="PPC647" s="93"/>
      <c r="PPD647" s="93"/>
      <c r="PPE647" s="93"/>
      <c r="PPF647" s="93"/>
      <c r="PPG647" s="115"/>
      <c r="PPH647" s="92"/>
      <c r="PPI647" s="93"/>
      <c r="PPJ647" s="93"/>
      <c r="PPK647" s="93"/>
      <c r="PPL647" s="93"/>
      <c r="PPM647" s="93"/>
      <c r="PPN647" s="93"/>
      <c r="PPO647" s="115"/>
      <c r="PPP647" s="92"/>
      <c r="PPQ647" s="93"/>
      <c r="PPR647" s="93"/>
      <c r="PPS647" s="93"/>
      <c r="PPT647" s="93"/>
      <c r="PPU647" s="93"/>
      <c r="PPV647" s="93"/>
      <c r="PPW647" s="115"/>
      <c r="PPX647" s="92"/>
      <c r="PPY647" s="93"/>
      <c r="PPZ647" s="93"/>
      <c r="PQA647" s="93"/>
      <c r="PQB647" s="93"/>
      <c r="PQC647" s="93"/>
      <c r="PQD647" s="93"/>
      <c r="PQE647" s="115"/>
      <c r="PQF647" s="92"/>
      <c r="PQG647" s="93"/>
      <c r="PQH647" s="93"/>
      <c r="PQI647" s="93"/>
      <c r="PQJ647" s="93"/>
      <c r="PQK647" s="93"/>
      <c r="PQL647" s="93"/>
      <c r="PQM647" s="115"/>
      <c r="PQN647" s="92"/>
      <c r="PQO647" s="93"/>
      <c r="PQP647" s="93"/>
      <c r="PQQ647" s="93"/>
      <c r="PQR647" s="93"/>
      <c r="PQS647" s="93"/>
      <c r="PQT647" s="93"/>
      <c r="PQU647" s="115"/>
      <c r="PQV647" s="92"/>
      <c r="PQW647" s="93"/>
      <c r="PQX647" s="93"/>
      <c r="PQY647" s="93"/>
      <c r="PQZ647" s="93"/>
      <c r="PRA647" s="93"/>
      <c r="PRB647" s="93"/>
      <c r="PRC647" s="115"/>
      <c r="PRD647" s="92"/>
      <c r="PRE647" s="93"/>
      <c r="PRF647" s="93"/>
      <c r="PRG647" s="93"/>
      <c r="PRH647" s="93"/>
      <c r="PRI647" s="93"/>
      <c r="PRJ647" s="93"/>
      <c r="PRK647" s="115"/>
      <c r="PRL647" s="92"/>
      <c r="PRM647" s="93"/>
      <c r="PRN647" s="93"/>
      <c r="PRO647" s="93"/>
      <c r="PRP647" s="93"/>
      <c r="PRQ647" s="93"/>
      <c r="PRR647" s="93"/>
      <c r="PRS647" s="115"/>
      <c r="PRT647" s="92"/>
      <c r="PRU647" s="93"/>
      <c r="PRV647" s="93"/>
      <c r="PRW647" s="93"/>
      <c r="PRX647" s="93"/>
      <c r="PRY647" s="93"/>
      <c r="PRZ647" s="93"/>
      <c r="PSA647" s="115"/>
      <c r="PSB647" s="92"/>
      <c r="PSC647" s="93"/>
      <c r="PSD647" s="93"/>
      <c r="PSE647" s="93"/>
      <c r="PSF647" s="93"/>
      <c r="PSG647" s="93"/>
      <c r="PSH647" s="93"/>
      <c r="PSI647" s="115"/>
      <c r="PSJ647" s="92"/>
      <c r="PSK647" s="93"/>
      <c r="PSL647" s="93"/>
      <c r="PSM647" s="93"/>
      <c r="PSN647" s="93"/>
      <c r="PSO647" s="93"/>
      <c r="PSP647" s="93"/>
      <c r="PSQ647" s="115"/>
      <c r="PSR647" s="92"/>
      <c r="PSS647" s="93"/>
      <c r="PST647" s="93"/>
      <c r="PSU647" s="93"/>
      <c r="PSV647" s="93"/>
      <c r="PSW647" s="93"/>
      <c r="PSX647" s="93"/>
      <c r="PSY647" s="115"/>
      <c r="PSZ647" s="92"/>
      <c r="PTA647" s="93"/>
      <c r="PTB647" s="93"/>
      <c r="PTC647" s="93"/>
      <c r="PTD647" s="93"/>
      <c r="PTE647" s="93"/>
      <c r="PTF647" s="93"/>
      <c r="PTG647" s="115"/>
      <c r="PTH647" s="92"/>
      <c r="PTI647" s="93"/>
      <c r="PTJ647" s="93"/>
      <c r="PTK647" s="93"/>
      <c r="PTL647" s="93"/>
      <c r="PTM647" s="93"/>
      <c r="PTN647" s="93"/>
      <c r="PTO647" s="115"/>
      <c r="PTP647" s="92"/>
      <c r="PTQ647" s="93"/>
      <c r="PTR647" s="93"/>
      <c r="PTS647" s="93"/>
      <c r="PTT647" s="93"/>
      <c r="PTU647" s="93"/>
      <c r="PTV647" s="93"/>
      <c r="PTW647" s="115"/>
      <c r="PTX647" s="92"/>
      <c r="PTY647" s="93"/>
      <c r="PTZ647" s="93"/>
      <c r="PUA647" s="93"/>
      <c r="PUB647" s="93"/>
      <c r="PUC647" s="93"/>
      <c r="PUD647" s="93"/>
      <c r="PUE647" s="115"/>
      <c r="PUF647" s="92"/>
      <c r="PUG647" s="93"/>
      <c r="PUH647" s="93"/>
      <c r="PUI647" s="93"/>
      <c r="PUJ647" s="93"/>
      <c r="PUK647" s="93"/>
      <c r="PUL647" s="93"/>
      <c r="PUM647" s="115"/>
      <c r="PUN647" s="92"/>
      <c r="PUO647" s="93"/>
      <c r="PUP647" s="93"/>
      <c r="PUQ647" s="93"/>
      <c r="PUR647" s="93"/>
      <c r="PUS647" s="93"/>
      <c r="PUT647" s="93"/>
      <c r="PUU647" s="115"/>
      <c r="PUV647" s="92"/>
      <c r="PUW647" s="93"/>
      <c r="PUX647" s="93"/>
      <c r="PUY647" s="93"/>
      <c r="PUZ647" s="93"/>
      <c r="PVA647" s="93"/>
      <c r="PVB647" s="93"/>
      <c r="PVC647" s="115"/>
      <c r="PVD647" s="92"/>
      <c r="PVE647" s="93"/>
      <c r="PVF647" s="93"/>
      <c r="PVG647" s="93"/>
      <c r="PVH647" s="93"/>
      <c r="PVI647" s="93"/>
      <c r="PVJ647" s="93"/>
      <c r="PVK647" s="115"/>
      <c r="PVL647" s="92"/>
      <c r="PVM647" s="93"/>
      <c r="PVN647" s="93"/>
      <c r="PVO647" s="93"/>
      <c r="PVP647" s="93"/>
      <c r="PVQ647" s="93"/>
      <c r="PVR647" s="93"/>
      <c r="PVS647" s="115"/>
      <c r="PVT647" s="92"/>
      <c r="PVU647" s="93"/>
      <c r="PVV647" s="93"/>
      <c r="PVW647" s="93"/>
      <c r="PVX647" s="93"/>
      <c r="PVY647" s="93"/>
      <c r="PVZ647" s="93"/>
      <c r="PWA647" s="115"/>
      <c r="PWB647" s="92"/>
      <c r="PWC647" s="93"/>
      <c r="PWD647" s="93"/>
      <c r="PWE647" s="93"/>
      <c r="PWF647" s="93"/>
      <c r="PWG647" s="93"/>
      <c r="PWH647" s="93"/>
      <c r="PWI647" s="115"/>
      <c r="PWJ647" s="92"/>
      <c r="PWK647" s="93"/>
      <c r="PWL647" s="93"/>
      <c r="PWM647" s="93"/>
      <c r="PWN647" s="93"/>
      <c r="PWO647" s="93"/>
      <c r="PWP647" s="93"/>
      <c r="PWQ647" s="115"/>
      <c r="PWR647" s="92"/>
      <c r="PWS647" s="93"/>
      <c r="PWT647" s="93"/>
      <c r="PWU647" s="93"/>
      <c r="PWV647" s="93"/>
      <c r="PWW647" s="93"/>
      <c r="PWX647" s="93"/>
      <c r="PWY647" s="115"/>
      <c r="PWZ647" s="92"/>
      <c r="PXA647" s="93"/>
      <c r="PXB647" s="93"/>
      <c r="PXC647" s="93"/>
      <c r="PXD647" s="93"/>
      <c r="PXE647" s="93"/>
      <c r="PXF647" s="93"/>
      <c r="PXG647" s="115"/>
      <c r="PXH647" s="92"/>
      <c r="PXI647" s="93"/>
      <c r="PXJ647" s="93"/>
      <c r="PXK647" s="93"/>
      <c r="PXL647" s="93"/>
      <c r="PXM647" s="93"/>
      <c r="PXN647" s="93"/>
      <c r="PXO647" s="115"/>
      <c r="PXP647" s="92"/>
      <c r="PXQ647" s="93"/>
      <c r="PXR647" s="93"/>
      <c r="PXS647" s="93"/>
      <c r="PXT647" s="93"/>
      <c r="PXU647" s="93"/>
      <c r="PXV647" s="93"/>
      <c r="PXW647" s="115"/>
      <c r="PXX647" s="92"/>
      <c r="PXY647" s="93"/>
      <c r="PXZ647" s="93"/>
      <c r="PYA647" s="93"/>
      <c r="PYB647" s="93"/>
      <c r="PYC647" s="93"/>
      <c r="PYD647" s="93"/>
      <c r="PYE647" s="115"/>
      <c r="PYF647" s="92"/>
      <c r="PYG647" s="93"/>
      <c r="PYH647" s="93"/>
      <c r="PYI647" s="93"/>
      <c r="PYJ647" s="93"/>
      <c r="PYK647" s="93"/>
      <c r="PYL647" s="93"/>
      <c r="PYM647" s="115"/>
      <c r="PYN647" s="92"/>
      <c r="PYO647" s="93"/>
      <c r="PYP647" s="93"/>
      <c r="PYQ647" s="93"/>
      <c r="PYR647" s="93"/>
      <c r="PYS647" s="93"/>
      <c r="PYT647" s="93"/>
      <c r="PYU647" s="115"/>
      <c r="PYV647" s="92"/>
      <c r="PYW647" s="93"/>
      <c r="PYX647" s="93"/>
      <c r="PYY647" s="93"/>
      <c r="PYZ647" s="93"/>
      <c r="PZA647" s="93"/>
      <c r="PZB647" s="93"/>
      <c r="PZC647" s="115"/>
      <c r="PZD647" s="92"/>
      <c r="PZE647" s="93"/>
      <c r="PZF647" s="93"/>
      <c r="PZG647" s="93"/>
      <c r="PZH647" s="93"/>
      <c r="PZI647" s="93"/>
      <c r="PZJ647" s="93"/>
      <c r="PZK647" s="115"/>
      <c r="PZL647" s="92"/>
      <c r="PZM647" s="93"/>
      <c r="PZN647" s="93"/>
      <c r="PZO647" s="93"/>
      <c r="PZP647" s="93"/>
      <c r="PZQ647" s="93"/>
      <c r="PZR647" s="93"/>
      <c r="PZS647" s="115"/>
      <c r="PZT647" s="92"/>
      <c r="PZU647" s="93"/>
      <c r="PZV647" s="93"/>
      <c r="PZW647" s="93"/>
      <c r="PZX647" s="93"/>
      <c r="PZY647" s="93"/>
      <c r="PZZ647" s="93"/>
      <c r="QAA647" s="115"/>
      <c r="QAB647" s="92"/>
      <c r="QAC647" s="93"/>
      <c r="QAD647" s="93"/>
      <c r="QAE647" s="93"/>
      <c r="QAF647" s="93"/>
      <c r="QAG647" s="93"/>
      <c r="QAH647" s="93"/>
      <c r="QAI647" s="115"/>
      <c r="QAJ647" s="92"/>
      <c r="QAK647" s="93"/>
      <c r="QAL647" s="93"/>
      <c r="QAM647" s="93"/>
      <c r="QAN647" s="93"/>
      <c r="QAO647" s="93"/>
      <c r="QAP647" s="93"/>
      <c r="QAQ647" s="115"/>
      <c r="QAR647" s="92"/>
      <c r="QAS647" s="93"/>
      <c r="QAT647" s="93"/>
      <c r="QAU647" s="93"/>
      <c r="QAV647" s="93"/>
      <c r="QAW647" s="93"/>
      <c r="QAX647" s="93"/>
      <c r="QAY647" s="115"/>
      <c r="QAZ647" s="92"/>
      <c r="QBA647" s="93"/>
      <c r="QBB647" s="93"/>
      <c r="QBC647" s="93"/>
      <c r="QBD647" s="93"/>
      <c r="QBE647" s="93"/>
      <c r="QBF647" s="93"/>
      <c r="QBG647" s="115"/>
      <c r="QBH647" s="92"/>
      <c r="QBI647" s="93"/>
      <c r="QBJ647" s="93"/>
      <c r="QBK647" s="93"/>
      <c r="QBL647" s="93"/>
      <c r="QBM647" s="93"/>
      <c r="QBN647" s="93"/>
      <c r="QBO647" s="115"/>
      <c r="QBP647" s="92"/>
      <c r="QBQ647" s="93"/>
      <c r="QBR647" s="93"/>
      <c r="QBS647" s="93"/>
      <c r="QBT647" s="93"/>
      <c r="QBU647" s="93"/>
      <c r="QBV647" s="93"/>
      <c r="QBW647" s="115"/>
      <c r="QBX647" s="92"/>
      <c r="QBY647" s="93"/>
      <c r="QBZ647" s="93"/>
      <c r="QCA647" s="93"/>
      <c r="QCB647" s="93"/>
      <c r="QCC647" s="93"/>
      <c r="QCD647" s="93"/>
      <c r="QCE647" s="115"/>
      <c r="QCF647" s="92"/>
      <c r="QCG647" s="93"/>
      <c r="QCH647" s="93"/>
      <c r="QCI647" s="93"/>
      <c r="QCJ647" s="93"/>
      <c r="QCK647" s="93"/>
      <c r="QCL647" s="93"/>
      <c r="QCM647" s="115"/>
      <c r="QCN647" s="92"/>
      <c r="QCO647" s="93"/>
      <c r="QCP647" s="93"/>
      <c r="QCQ647" s="93"/>
      <c r="QCR647" s="93"/>
      <c r="QCS647" s="93"/>
      <c r="QCT647" s="93"/>
      <c r="QCU647" s="115"/>
      <c r="QCV647" s="92"/>
      <c r="QCW647" s="93"/>
      <c r="QCX647" s="93"/>
      <c r="QCY647" s="93"/>
      <c r="QCZ647" s="93"/>
      <c r="QDA647" s="93"/>
      <c r="QDB647" s="93"/>
      <c r="QDC647" s="115"/>
      <c r="QDD647" s="92"/>
      <c r="QDE647" s="93"/>
      <c r="QDF647" s="93"/>
      <c r="QDG647" s="93"/>
      <c r="QDH647" s="93"/>
      <c r="QDI647" s="93"/>
      <c r="QDJ647" s="93"/>
      <c r="QDK647" s="115"/>
      <c r="QDL647" s="92"/>
      <c r="QDM647" s="93"/>
      <c r="QDN647" s="93"/>
      <c r="QDO647" s="93"/>
      <c r="QDP647" s="93"/>
      <c r="QDQ647" s="93"/>
      <c r="QDR647" s="93"/>
      <c r="QDS647" s="115"/>
      <c r="QDT647" s="92"/>
      <c r="QDU647" s="93"/>
      <c r="QDV647" s="93"/>
      <c r="QDW647" s="93"/>
      <c r="QDX647" s="93"/>
      <c r="QDY647" s="93"/>
      <c r="QDZ647" s="93"/>
      <c r="QEA647" s="115"/>
      <c r="QEB647" s="92"/>
      <c r="QEC647" s="93"/>
      <c r="QED647" s="93"/>
      <c r="QEE647" s="93"/>
      <c r="QEF647" s="93"/>
      <c r="QEG647" s="93"/>
      <c r="QEH647" s="93"/>
      <c r="QEI647" s="115"/>
      <c r="QEJ647" s="92"/>
      <c r="QEK647" s="93"/>
      <c r="QEL647" s="93"/>
      <c r="QEM647" s="93"/>
      <c r="QEN647" s="93"/>
      <c r="QEO647" s="93"/>
      <c r="QEP647" s="93"/>
      <c r="QEQ647" s="115"/>
      <c r="QER647" s="92"/>
      <c r="QES647" s="93"/>
      <c r="QET647" s="93"/>
      <c r="QEU647" s="93"/>
      <c r="QEV647" s="93"/>
      <c r="QEW647" s="93"/>
      <c r="QEX647" s="93"/>
      <c r="QEY647" s="115"/>
      <c r="QEZ647" s="92"/>
      <c r="QFA647" s="93"/>
      <c r="QFB647" s="93"/>
      <c r="QFC647" s="93"/>
      <c r="QFD647" s="93"/>
      <c r="QFE647" s="93"/>
      <c r="QFF647" s="93"/>
      <c r="QFG647" s="115"/>
      <c r="QFH647" s="92"/>
      <c r="QFI647" s="93"/>
      <c r="QFJ647" s="93"/>
      <c r="QFK647" s="93"/>
      <c r="QFL647" s="93"/>
      <c r="QFM647" s="93"/>
      <c r="QFN647" s="93"/>
      <c r="QFO647" s="115"/>
      <c r="QFP647" s="92"/>
      <c r="QFQ647" s="93"/>
      <c r="QFR647" s="93"/>
      <c r="QFS647" s="93"/>
      <c r="QFT647" s="93"/>
      <c r="QFU647" s="93"/>
      <c r="QFV647" s="93"/>
      <c r="QFW647" s="115"/>
      <c r="QFX647" s="92"/>
      <c r="QFY647" s="93"/>
      <c r="QFZ647" s="93"/>
      <c r="QGA647" s="93"/>
      <c r="QGB647" s="93"/>
      <c r="QGC647" s="93"/>
      <c r="QGD647" s="93"/>
      <c r="QGE647" s="115"/>
      <c r="QGF647" s="92"/>
      <c r="QGG647" s="93"/>
      <c r="QGH647" s="93"/>
      <c r="QGI647" s="93"/>
      <c r="QGJ647" s="93"/>
      <c r="QGK647" s="93"/>
      <c r="QGL647" s="93"/>
      <c r="QGM647" s="115"/>
      <c r="QGN647" s="92"/>
      <c r="QGO647" s="93"/>
      <c r="QGP647" s="93"/>
      <c r="QGQ647" s="93"/>
      <c r="QGR647" s="93"/>
      <c r="QGS647" s="93"/>
      <c r="QGT647" s="93"/>
      <c r="QGU647" s="115"/>
      <c r="QGV647" s="92"/>
      <c r="QGW647" s="93"/>
      <c r="QGX647" s="93"/>
      <c r="QGY647" s="93"/>
      <c r="QGZ647" s="93"/>
      <c r="QHA647" s="93"/>
      <c r="QHB647" s="93"/>
      <c r="QHC647" s="115"/>
      <c r="QHD647" s="92"/>
      <c r="QHE647" s="93"/>
      <c r="QHF647" s="93"/>
      <c r="QHG647" s="93"/>
      <c r="QHH647" s="93"/>
      <c r="QHI647" s="93"/>
      <c r="QHJ647" s="93"/>
      <c r="QHK647" s="115"/>
      <c r="QHL647" s="92"/>
      <c r="QHM647" s="93"/>
      <c r="QHN647" s="93"/>
      <c r="QHO647" s="93"/>
      <c r="QHP647" s="93"/>
      <c r="QHQ647" s="93"/>
      <c r="QHR647" s="93"/>
      <c r="QHS647" s="115"/>
      <c r="QHT647" s="92"/>
      <c r="QHU647" s="93"/>
      <c r="QHV647" s="93"/>
      <c r="QHW647" s="93"/>
      <c r="QHX647" s="93"/>
      <c r="QHY647" s="93"/>
      <c r="QHZ647" s="93"/>
      <c r="QIA647" s="115"/>
      <c r="QIB647" s="92"/>
      <c r="QIC647" s="93"/>
      <c r="QID647" s="93"/>
      <c r="QIE647" s="93"/>
      <c r="QIF647" s="93"/>
      <c r="QIG647" s="93"/>
      <c r="QIH647" s="93"/>
      <c r="QII647" s="115"/>
      <c r="QIJ647" s="92"/>
      <c r="QIK647" s="93"/>
      <c r="QIL647" s="93"/>
      <c r="QIM647" s="93"/>
      <c r="QIN647" s="93"/>
      <c r="QIO647" s="93"/>
      <c r="QIP647" s="93"/>
      <c r="QIQ647" s="115"/>
      <c r="QIR647" s="92"/>
      <c r="QIS647" s="93"/>
      <c r="QIT647" s="93"/>
      <c r="QIU647" s="93"/>
      <c r="QIV647" s="93"/>
      <c r="QIW647" s="93"/>
      <c r="QIX647" s="93"/>
      <c r="QIY647" s="115"/>
      <c r="QIZ647" s="92"/>
      <c r="QJA647" s="93"/>
      <c r="QJB647" s="93"/>
      <c r="QJC647" s="93"/>
      <c r="QJD647" s="93"/>
      <c r="QJE647" s="93"/>
      <c r="QJF647" s="93"/>
      <c r="QJG647" s="115"/>
      <c r="QJH647" s="92"/>
      <c r="QJI647" s="93"/>
      <c r="QJJ647" s="93"/>
      <c r="QJK647" s="93"/>
      <c r="QJL647" s="93"/>
      <c r="QJM647" s="93"/>
      <c r="QJN647" s="93"/>
      <c r="QJO647" s="115"/>
      <c r="QJP647" s="92"/>
      <c r="QJQ647" s="93"/>
      <c r="QJR647" s="93"/>
      <c r="QJS647" s="93"/>
      <c r="QJT647" s="93"/>
      <c r="QJU647" s="93"/>
      <c r="QJV647" s="93"/>
      <c r="QJW647" s="115"/>
      <c r="QJX647" s="92"/>
      <c r="QJY647" s="93"/>
      <c r="QJZ647" s="93"/>
      <c r="QKA647" s="93"/>
      <c r="QKB647" s="93"/>
      <c r="QKC647" s="93"/>
      <c r="QKD647" s="93"/>
      <c r="QKE647" s="115"/>
      <c r="QKF647" s="92"/>
      <c r="QKG647" s="93"/>
      <c r="QKH647" s="93"/>
      <c r="QKI647" s="93"/>
      <c r="QKJ647" s="93"/>
      <c r="QKK647" s="93"/>
      <c r="QKL647" s="93"/>
      <c r="QKM647" s="115"/>
      <c r="QKN647" s="92"/>
      <c r="QKO647" s="93"/>
      <c r="QKP647" s="93"/>
      <c r="QKQ647" s="93"/>
      <c r="QKR647" s="93"/>
      <c r="QKS647" s="93"/>
      <c r="QKT647" s="93"/>
      <c r="QKU647" s="115"/>
      <c r="QKV647" s="92"/>
      <c r="QKW647" s="93"/>
      <c r="QKX647" s="93"/>
      <c r="QKY647" s="93"/>
      <c r="QKZ647" s="93"/>
      <c r="QLA647" s="93"/>
      <c r="QLB647" s="93"/>
      <c r="QLC647" s="115"/>
      <c r="QLD647" s="92"/>
      <c r="QLE647" s="93"/>
      <c r="QLF647" s="93"/>
      <c r="QLG647" s="93"/>
      <c r="QLH647" s="93"/>
      <c r="QLI647" s="93"/>
      <c r="QLJ647" s="93"/>
      <c r="QLK647" s="115"/>
      <c r="QLL647" s="92"/>
      <c r="QLM647" s="93"/>
      <c r="QLN647" s="93"/>
      <c r="QLO647" s="93"/>
      <c r="QLP647" s="93"/>
      <c r="QLQ647" s="93"/>
      <c r="QLR647" s="93"/>
      <c r="QLS647" s="115"/>
      <c r="QLT647" s="92"/>
      <c r="QLU647" s="93"/>
      <c r="QLV647" s="93"/>
      <c r="QLW647" s="93"/>
      <c r="QLX647" s="93"/>
      <c r="QLY647" s="93"/>
      <c r="QLZ647" s="93"/>
      <c r="QMA647" s="115"/>
      <c r="QMB647" s="92"/>
      <c r="QMC647" s="93"/>
      <c r="QMD647" s="93"/>
      <c r="QME647" s="93"/>
      <c r="QMF647" s="93"/>
      <c r="QMG647" s="93"/>
      <c r="QMH647" s="93"/>
      <c r="QMI647" s="115"/>
      <c r="QMJ647" s="92"/>
      <c r="QMK647" s="93"/>
      <c r="QML647" s="93"/>
      <c r="QMM647" s="93"/>
      <c r="QMN647" s="93"/>
      <c r="QMO647" s="93"/>
      <c r="QMP647" s="93"/>
      <c r="QMQ647" s="115"/>
      <c r="QMR647" s="92"/>
      <c r="QMS647" s="93"/>
      <c r="QMT647" s="93"/>
      <c r="QMU647" s="93"/>
      <c r="QMV647" s="93"/>
      <c r="QMW647" s="93"/>
      <c r="QMX647" s="93"/>
      <c r="QMY647" s="115"/>
      <c r="QMZ647" s="92"/>
      <c r="QNA647" s="93"/>
      <c r="QNB647" s="93"/>
      <c r="QNC647" s="93"/>
      <c r="QND647" s="93"/>
      <c r="QNE647" s="93"/>
      <c r="QNF647" s="93"/>
      <c r="QNG647" s="115"/>
      <c r="QNH647" s="92"/>
      <c r="QNI647" s="93"/>
      <c r="QNJ647" s="93"/>
      <c r="QNK647" s="93"/>
      <c r="QNL647" s="93"/>
      <c r="QNM647" s="93"/>
      <c r="QNN647" s="93"/>
      <c r="QNO647" s="115"/>
      <c r="QNP647" s="92"/>
      <c r="QNQ647" s="93"/>
      <c r="QNR647" s="93"/>
      <c r="QNS647" s="93"/>
      <c r="QNT647" s="93"/>
      <c r="QNU647" s="93"/>
      <c r="QNV647" s="93"/>
      <c r="QNW647" s="115"/>
      <c r="QNX647" s="92"/>
      <c r="QNY647" s="93"/>
      <c r="QNZ647" s="93"/>
      <c r="QOA647" s="93"/>
      <c r="QOB647" s="93"/>
      <c r="QOC647" s="93"/>
      <c r="QOD647" s="93"/>
      <c r="QOE647" s="115"/>
      <c r="QOF647" s="92"/>
      <c r="QOG647" s="93"/>
      <c r="QOH647" s="93"/>
      <c r="QOI647" s="93"/>
      <c r="QOJ647" s="93"/>
      <c r="QOK647" s="93"/>
      <c r="QOL647" s="93"/>
      <c r="QOM647" s="115"/>
      <c r="QON647" s="92"/>
      <c r="QOO647" s="93"/>
      <c r="QOP647" s="93"/>
      <c r="QOQ647" s="93"/>
      <c r="QOR647" s="93"/>
      <c r="QOS647" s="93"/>
      <c r="QOT647" s="93"/>
      <c r="QOU647" s="115"/>
      <c r="QOV647" s="92"/>
      <c r="QOW647" s="93"/>
      <c r="QOX647" s="93"/>
      <c r="QOY647" s="93"/>
      <c r="QOZ647" s="93"/>
      <c r="QPA647" s="93"/>
      <c r="QPB647" s="93"/>
      <c r="QPC647" s="115"/>
      <c r="QPD647" s="92"/>
      <c r="QPE647" s="93"/>
      <c r="QPF647" s="93"/>
      <c r="QPG647" s="93"/>
      <c r="QPH647" s="93"/>
      <c r="QPI647" s="93"/>
      <c r="QPJ647" s="93"/>
      <c r="QPK647" s="115"/>
      <c r="QPL647" s="92"/>
      <c r="QPM647" s="93"/>
      <c r="QPN647" s="93"/>
      <c r="QPO647" s="93"/>
      <c r="QPP647" s="93"/>
      <c r="QPQ647" s="93"/>
      <c r="QPR647" s="93"/>
      <c r="QPS647" s="115"/>
      <c r="QPT647" s="92"/>
      <c r="QPU647" s="93"/>
      <c r="QPV647" s="93"/>
      <c r="QPW647" s="93"/>
      <c r="QPX647" s="93"/>
      <c r="QPY647" s="93"/>
      <c r="QPZ647" s="93"/>
      <c r="QQA647" s="115"/>
      <c r="QQB647" s="92"/>
      <c r="QQC647" s="93"/>
      <c r="QQD647" s="93"/>
      <c r="QQE647" s="93"/>
      <c r="QQF647" s="93"/>
      <c r="QQG647" s="93"/>
      <c r="QQH647" s="93"/>
      <c r="QQI647" s="115"/>
      <c r="QQJ647" s="92"/>
      <c r="QQK647" s="93"/>
      <c r="QQL647" s="93"/>
      <c r="QQM647" s="93"/>
      <c r="QQN647" s="93"/>
      <c r="QQO647" s="93"/>
      <c r="QQP647" s="93"/>
      <c r="QQQ647" s="115"/>
      <c r="QQR647" s="92"/>
      <c r="QQS647" s="93"/>
      <c r="QQT647" s="93"/>
      <c r="QQU647" s="93"/>
      <c r="QQV647" s="93"/>
      <c r="QQW647" s="93"/>
      <c r="QQX647" s="93"/>
      <c r="QQY647" s="115"/>
      <c r="QQZ647" s="92"/>
      <c r="QRA647" s="93"/>
      <c r="QRB647" s="93"/>
      <c r="QRC647" s="93"/>
      <c r="QRD647" s="93"/>
      <c r="QRE647" s="93"/>
      <c r="QRF647" s="93"/>
      <c r="QRG647" s="115"/>
      <c r="QRH647" s="92"/>
      <c r="QRI647" s="93"/>
      <c r="QRJ647" s="93"/>
      <c r="QRK647" s="93"/>
      <c r="QRL647" s="93"/>
      <c r="QRM647" s="93"/>
      <c r="QRN647" s="93"/>
      <c r="QRO647" s="115"/>
      <c r="QRP647" s="92"/>
      <c r="QRQ647" s="93"/>
      <c r="QRR647" s="93"/>
      <c r="QRS647" s="93"/>
      <c r="QRT647" s="93"/>
      <c r="QRU647" s="93"/>
      <c r="QRV647" s="93"/>
      <c r="QRW647" s="115"/>
      <c r="QRX647" s="92"/>
      <c r="QRY647" s="93"/>
      <c r="QRZ647" s="93"/>
      <c r="QSA647" s="93"/>
      <c r="QSB647" s="93"/>
      <c r="QSC647" s="93"/>
      <c r="QSD647" s="93"/>
      <c r="QSE647" s="115"/>
      <c r="QSF647" s="92"/>
      <c r="QSG647" s="93"/>
      <c r="QSH647" s="93"/>
      <c r="QSI647" s="93"/>
      <c r="QSJ647" s="93"/>
      <c r="QSK647" s="93"/>
      <c r="QSL647" s="93"/>
      <c r="QSM647" s="115"/>
      <c r="QSN647" s="92"/>
      <c r="QSO647" s="93"/>
      <c r="QSP647" s="93"/>
      <c r="QSQ647" s="93"/>
      <c r="QSR647" s="93"/>
      <c r="QSS647" s="93"/>
      <c r="QST647" s="93"/>
      <c r="QSU647" s="115"/>
      <c r="QSV647" s="92"/>
      <c r="QSW647" s="93"/>
      <c r="QSX647" s="93"/>
      <c r="QSY647" s="93"/>
      <c r="QSZ647" s="93"/>
      <c r="QTA647" s="93"/>
      <c r="QTB647" s="93"/>
      <c r="QTC647" s="115"/>
      <c r="QTD647" s="92"/>
      <c r="QTE647" s="93"/>
      <c r="QTF647" s="93"/>
      <c r="QTG647" s="93"/>
      <c r="QTH647" s="93"/>
      <c r="QTI647" s="93"/>
      <c r="QTJ647" s="93"/>
      <c r="QTK647" s="115"/>
      <c r="QTL647" s="92"/>
      <c r="QTM647" s="93"/>
      <c r="QTN647" s="93"/>
      <c r="QTO647" s="93"/>
      <c r="QTP647" s="93"/>
      <c r="QTQ647" s="93"/>
      <c r="QTR647" s="93"/>
      <c r="QTS647" s="115"/>
      <c r="QTT647" s="92"/>
      <c r="QTU647" s="93"/>
      <c r="QTV647" s="93"/>
      <c r="QTW647" s="93"/>
      <c r="QTX647" s="93"/>
      <c r="QTY647" s="93"/>
      <c r="QTZ647" s="93"/>
      <c r="QUA647" s="115"/>
      <c r="QUB647" s="92"/>
      <c r="QUC647" s="93"/>
      <c r="QUD647" s="93"/>
      <c r="QUE647" s="93"/>
      <c r="QUF647" s="93"/>
      <c r="QUG647" s="93"/>
      <c r="QUH647" s="93"/>
      <c r="QUI647" s="115"/>
      <c r="QUJ647" s="92"/>
      <c r="QUK647" s="93"/>
      <c r="QUL647" s="93"/>
      <c r="QUM647" s="93"/>
      <c r="QUN647" s="93"/>
      <c r="QUO647" s="93"/>
      <c r="QUP647" s="93"/>
      <c r="QUQ647" s="115"/>
      <c r="QUR647" s="92"/>
      <c r="QUS647" s="93"/>
      <c r="QUT647" s="93"/>
      <c r="QUU647" s="93"/>
      <c r="QUV647" s="93"/>
      <c r="QUW647" s="93"/>
      <c r="QUX647" s="93"/>
      <c r="QUY647" s="115"/>
      <c r="QUZ647" s="92"/>
      <c r="QVA647" s="93"/>
      <c r="QVB647" s="93"/>
      <c r="QVC647" s="93"/>
      <c r="QVD647" s="93"/>
      <c r="QVE647" s="93"/>
      <c r="QVF647" s="93"/>
      <c r="QVG647" s="115"/>
      <c r="QVH647" s="92"/>
      <c r="QVI647" s="93"/>
      <c r="QVJ647" s="93"/>
      <c r="QVK647" s="93"/>
      <c r="QVL647" s="93"/>
      <c r="QVM647" s="93"/>
      <c r="QVN647" s="93"/>
      <c r="QVO647" s="115"/>
      <c r="QVP647" s="92"/>
      <c r="QVQ647" s="93"/>
      <c r="QVR647" s="93"/>
      <c r="QVS647" s="93"/>
      <c r="QVT647" s="93"/>
      <c r="QVU647" s="93"/>
      <c r="QVV647" s="93"/>
      <c r="QVW647" s="115"/>
      <c r="QVX647" s="92"/>
      <c r="QVY647" s="93"/>
      <c r="QVZ647" s="93"/>
      <c r="QWA647" s="93"/>
      <c r="QWB647" s="93"/>
      <c r="QWC647" s="93"/>
      <c r="QWD647" s="93"/>
      <c r="QWE647" s="115"/>
      <c r="QWF647" s="92"/>
      <c r="QWG647" s="93"/>
      <c r="QWH647" s="93"/>
      <c r="QWI647" s="93"/>
      <c r="QWJ647" s="93"/>
      <c r="QWK647" s="93"/>
      <c r="QWL647" s="93"/>
      <c r="QWM647" s="115"/>
      <c r="QWN647" s="92"/>
      <c r="QWO647" s="93"/>
      <c r="QWP647" s="93"/>
      <c r="QWQ647" s="93"/>
      <c r="QWR647" s="93"/>
      <c r="QWS647" s="93"/>
      <c r="QWT647" s="93"/>
      <c r="QWU647" s="115"/>
      <c r="QWV647" s="92"/>
      <c r="QWW647" s="93"/>
      <c r="QWX647" s="93"/>
      <c r="QWY647" s="93"/>
      <c r="QWZ647" s="93"/>
      <c r="QXA647" s="93"/>
      <c r="QXB647" s="93"/>
      <c r="QXC647" s="115"/>
      <c r="QXD647" s="92"/>
      <c r="QXE647" s="93"/>
      <c r="QXF647" s="93"/>
      <c r="QXG647" s="93"/>
      <c r="QXH647" s="93"/>
      <c r="QXI647" s="93"/>
      <c r="QXJ647" s="93"/>
      <c r="QXK647" s="115"/>
      <c r="QXL647" s="92"/>
      <c r="QXM647" s="93"/>
      <c r="QXN647" s="93"/>
      <c r="QXO647" s="93"/>
      <c r="QXP647" s="93"/>
      <c r="QXQ647" s="93"/>
      <c r="QXR647" s="93"/>
      <c r="QXS647" s="115"/>
      <c r="QXT647" s="92"/>
      <c r="QXU647" s="93"/>
      <c r="QXV647" s="93"/>
      <c r="QXW647" s="93"/>
      <c r="QXX647" s="93"/>
      <c r="QXY647" s="93"/>
      <c r="QXZ647" s="93"/>
      <c r="QYA647" s="115"/>
      <c r="QYB647" s="92"/>
      <c r="QYC647" s="93"/>
      <c r="QYD647" s="93"/>
      <c r="QYE647" s="93"/>
      <c r="QYF647" s="93"/>
      <c r="QYG647" s="93"/>
      <c r="QYH647" s="93"/>
      <c r="QYI647" s="115"/>
      <c r="QYJ647" s="92"/>
      <c r="QYK647" s="93"/>
      <c r="QYL647" s="93"/>
      <c r="QYM647" s="93"/>
      <c r="QYN647" s="93"/>
      <c r="QYO647" s="93"/>
      <c r="QYP647" s="93"/>
      <c r="QYQ647" s="115"/>
      <c r="QYR647" s="92"/>
      <c r="QYS647" s="93"/>
      <c r="QYT647" s="93"/>
      <c r="QYU647" s="93"/>
      <c r="QYV647" s="93"/>
      <c r="QYW647" s="93"/>
      <c r="QYX647" s="93"/>
      <c r="QYY647" s="115"/>
      <c r="QYZ647" s="92"/>
      <c r="QZA647" s="93"/>
      <c r="QZB647" s="93"/>
      <c r="QZC647" s="93"/>
      <c r="QZD647" s="93"/>
      <c r="QZE647" s="93"/>
      <c r="QZF647" s="93"/>
      <c r="QZG647" s="115"/>
      <c r="QZH647" s="92"/>
      <c r="QZI647" s="93"/>
      <c r="QZJ647" s="93"/>
      <c r="QZK647" s="93"/>
      <c r="QZL647" s="93"/>
      <c r="QZM647" s="93"/>
      <c r="QZN647" s="93"/>
      <c r="QZO647" s="115"/>
      <c r="QZP647" s="92"/>
      <c r="QZQ647" s="93"/>
      <c r="QZR647" s="93"/>
      <c r="QZS647" s="93"/>
      <c r="QZT647" s="93"/>
      <c r="QZU647" s="93"/>
      <c r="QZV647" s="93"/>
      <c r="QZW647" s="115"/>
      <c r="QZX647" s="92"/>
      <c r="QZY647" s="93"/>
      <c r="QZZ647" s="93"/>
      <c r="RAA647" s="93"/>
      <c r="RAB647" s="93"/>
      <c r="RAC647" s="93"/>
      <c r="RAD647" s="93"/>
      <c r="RAE647" s="115"/>
      <c r="RAF647" s="92"/>
      <c r="RAG647" s="93"/>
      <c r="RAH647" s="93"/>
      <c r="RAI647" s="93"/>
      <c r="RAJ647" s="93"/>
      <c r="RAK647" s="93"/>
      <c r="RAL647" s="93"/>
      <c r="RAM647" s="115"/>
      <c r="RAN647" s="92"/>
      <c r="RAO647" s="93"/>
      <c r="RAP647" s="93"/>
      <c r="RAQ647" s="93"/>
      <c r="RAR647" s="93"/>
      <c r="RAS647" s="93"/>
      <c r="RAT647" s="93"/>
      <c r="RAU647" s="115"/>
      <c r="RAV647" s="92"/>
      <c r="RAW647" s="93"/>
      <c r="RAX647" s="93"/>
      <c r="RAY647" s="93"/>
      <c r="RAZ647" s="93"/>
      <c r="RBA647" s="93"/>
      <c r="RBB647" s="93"/>
      <c r="RBC647" s="115"/>
      <c r="RBD647" s="92"/>
      <c r="RBE647" s="93"/>
      <c r="RBF647" s="93"/>
      <c r="RBG647" s="93"/>
      <c r="RBH647" s="93"/>
      <c r="RBI647" s="93"/>
      <c r="RBJ647" s="93"/>
      <c r="RBK647" s="115"/>
      <c r="RBL647" s="92"/>
      <c r="RBM647" s="93"/>
      <c r="RBN647" s="93"/>
      <c r="RBO647" s="93"/>
      <c r="RBP647" s="93"/>
      <c r="RBQ647" s="93"/>
      <c r="RBR647" s="93"/>
      <c r="RBS647" s="115"/>
      <c r="RBT647" s="92"/>
      <c r="RBU647" s="93"/>
      <c r="RBV647" s="93"/>
      <c r="RBW647" s="93"/>
      <c r="RBX647" s="93"/>
      <c r="RBY647" s="93"/>
      <c r="RBZ647" s="93"/>
      <c r="RCA647" s="115"/>
      <c r="RCB647" s="92"/>
      <c r="RCC647" s="93"/>
      <c r="RCD647" s="93"/>
      <c r="RCE647" s="93"/>
      <c r="RCF647" s="93"/>
      <c r="RCG647" s="93"/>
      <c r="RCH647" s="93"/>
      <c r="RCI647" s="115"/>
      <c r="RCJ647" s="92"/>
      <c r="RCK647" s="93"/>
      <c r="RCL647" s="93"/>
      <c r="RCM647" s="93"/>
      <c r="RCN647" s="93"/>
      <c r="RCO647" s="93"/>
      <c r="RCP647" s="93"/>
      <c r="RCQ647" s="115"/>
      <c r="RCR647" s="92"/>
      <c r="RCS647" s="93"/>
      <c r="RCT647" s="93"/>
      <c r="RCU647" s="93"/>
      <c r="RCV647" s="93"/>
      <c r="RCW647" s="93"/>
      <c r="RCX647" s="93"/>
      <c r="RCY647" s="115"/>
      <c r="RCZ647" s="92"/>
      <c r="RDA647" s="93"/>
      <c r="RDB647" s="93"/>
      <c r="RDC647" s="93"/>
      <c r="RDD647" s="93"/>
      <c r="RDE647" s="93"/>
      <c r="RDF647" s="93"/>
      <c r="RDG647" s="115"/>
      <c r="RDH647" s="92"/>
      <c r="RDI647" s="93"/>
      <c r="RDJ647" s="93"/>
      <c r="RDK647" s="93"/>
      <c r="RDL647" s="93"/>
      <c r="RDM647" s="93"/>
      <c r="RDN647" s="93"/>
      <c r="RDO647" s="115"/>
      <c r="RDP647" s="92"/>
      <c r="RDQ647" s="93"/>
      <c r="RDR647" s="93"/>
      <c r="RDS647" s="93"/>
      <c r="RDT647" s="93"/>
      <c r="RDU647" s="93"/>
      <c r="RDV647" s="93"/>
      <c r="RDW647" s="115"/>
      <c r="RDX647" s="92"/>
      <c r="RDY647" s="93"/>
      <c r="RDZ647" s="93"/>
      <c r="REA647" s="93"/>
      <c r="REB647" s="93"/>
      <c r="REC647" s="93"/>
      <c r="RED647" s="93"/>
      <c r="REE647" s="115"/>
      <c r="REF647" s="92"/>
      <c r="REG647" s="93"/>
      <c r="REH647" s="93"/>
      <c r="REI647" s="93"/>
      <c r="REJ647" s="93"/>
      <c r="REK647" s="93"/>
      <c r="REL647" s="93"/>
      <c r="REM647" s="115"/>
      <c r="REN647" s="92"/>
      <c r="REO647" s="93"/>
      <c r="REP647" s="93"/>
      <c r="REQ647" s="93"/>
      <c r="RER647" s="93"/>
      <c r="RES647" s="93"/>
      <c r="RET647" s="93"/>
      <c r="REU647" s="115"/>
      <c r="REV647" s="92"/>
      <c r="REW647" s="93"/>
      <c r="REX647" s="93"/>
      <c r="REY647" s="93"/>
      <c r="REZ647" s="93"/>
      <c r="RFA647" s="93"/>
      <c r="RFB647" s="93"/>
      <c r="RFC647" s="115"/>
      <c r="RFD647" s="92"/>
      <c r="RFE647" s="93"/>
      <c r="RFF647" s="93"/>
      <c r="RFG647" s="93"/>
      <c r="RFH647" s="93"/>
      <c r="RFI647" s="93"/>
      <c r="RFJ647" s="93"/>
      <c r="RFK647" s="115"/>
      <c r="RFL647" s="92"/>
      <c r="RFM647" s="93"/>
      <c r="RFN647" s="93"/>
      <c r="RFO647" s="93"/>
      <c r="RFP647" s="93"/>
      <c r="RFQ647" s="93"/>
      <c r="RFR647" s="93"/>
      <c r="RFS647" s="115"/>
      <c r="RFT647" s="92"/>
      <c r="RFU647" s="93"/>
      <c r="RFV647" s="93"/>
      <c r="RFW647" s="93"/>
      <c r="RFX647" s="93"/>
      <c r="RFY647" s="93"/>
      <c r="RFZ647" s="93"/>
      <c r="RGA647" s="115"/>
      <c r="RGB647" s="92"/>
      <c r="RGC647" s="93"/>
      <c r="RGD647" s="93"/>
      <c r="RGE647" s="93"/>
      <c r="RGF647" s="93"/>
      <c r="RGG647" s="93"/>
      <c r="RGH647" s="93"/>
      <c r="RGI647" s="115"/>
      <c r="RGJ647" s="92"/>
      <c r="RGK647" s="93"/>
      <c r="RGL647" s="93"/>
      <c r="RGM647" s="93"/>
      <c r="RGN647" s="93"/>
      <c r="RGO647" s="93"/>
      <c r="RGP647" s="93"/>
      <c r="RGQ647" s="115"/>
      <c r="RGR647" s="92"/>
      <c r="RGS647" s="93"/>
      <c r="RGT647" s="93"/>
      <c r="RGU647" s="93"/>
      <c r="RGV647" s="93"/>
      <c r="RGW647" s="93"/>
      <c r="RGX647" s="93"/>
      <c r="RGY647" s="115"/>
      <c r="RGZ647" s="92"/>
      <c r="RHA647" s="93"/>
      <c r="RHB647" s="93"/>
      <c r="RHC647" s="93"/>
      <c r="RHD647" s="93"/>
      <c r="RHE647" s="93"/>
      <c r="RHF647" s="93"/>
      <c r="RHG647" s="115"/>
      <c r="RHH647" s="92"/>
      <c r="RHI647" s="93"/>
      <c r="RHJ647" s="93"/>
      <c r="RHK647" s="93"/>
      <c r="RHL647" s="93"/>
      <c r="RHM647" s="93"/>
      <c r="RHN647" s="93"/>
      <c r="RHO647" s="115"/>
      <c r="RHP647" s="92"/>
      <c r="RHQ647" s="93"/>
      <c r="RHR647" s="93"/>
      <c r="RHS647" s="93"/>
      <c r="RHT647" s="93"/>
      <c r="RHU647" s="93"/>
      <c r="RHV647" s="93"/>
      <c r="RHW647" s="115"/>
      <c r="RHX647" s="92"/>
      <c r="RHY647" s="93"/>
      <c r="RHZ647" s="93"/>
      <c r="RIA647" s="93"/>
      <c r="RIB647" s="93"/>
      <c r="RIC647" s="93"/>
      <c r="RID647" s="93"/>
      <c r="RIE647" s="115"/>
      <c r="RIF647" s="92"/>
      <c r="RIG647" s="93"/>
      <c r="RIH647" s="93"/>
      <c r="RII647" s="93"/>
      <c r="RIJ647" s="93"/>
      <c r="RIK647" s="93"/>
      <c r="RIL647" s="93"/>
      <c r="RIM647" s="115"/>
      <c r="RIN647" s="92"/>
      <c r="RIO647" s="93"/>
      <c r="RIP647" s="93"/>
      <c r="RIQ647" s="93"/>
      <c r="RIR647" s="93"/>
      <c r="RIS647" s="93"/>
      <c r="RIT647" s="93"/>
      <c r="RIU647" s="115"/>
      <c r="RIV647" s="92"/>
      <c r="RIW647" s="93"/>
      <c r="RIX647" s="93"/>
      <c r="RIY647" s="93"/>
      <c r="RIZ647" s="93"/>
      <c r="RJA647" s="93"/>
      <c r="RJB647" s="93"/>
      <c r="RJC647" s="115"/>
      <c r="RJD647" s="92"/>
      <c r="RJE647" s="93"/>
      <c r="RJF647" s="93"/>
      <c r="RJG647" s="93"/>
      <c r="RJH647" s="93"/>
      <c r="RJI647" s="93"/>
      <c r="RJJ647" s="93"/>
      <c r="RJK647" s="115"/>
      <c r="RJL647" s="92"/>
      <c r="RJM647" s="93"/>
      <c r="RJN647" s="93"/>
      <c r="RJO647" s="93"/>
      <c r="RJP647" s="93"/>
      <c r="RJQ647" s="93"/>
      <c r="RJR647" s="93"/>
      <c r="RJS647" s="115"/>
      <c r="RJT647" s="92"/>
      <c r="RJU647" s="93"/>
      <c r="RJV647" s="93"/>
      <c r="RJW647" s="93"/>
      <c r="RJX647" s="93"/>
      <c r="RJY647" s="93"/>
      <c r="RJZ647" s="93"/>
      <c r="RKA647" s="115"/>
      <c r="RKB647" s="92"/>
      <c r="RKC647" s="93"/>
      <c r="RKD647" s="93"/>
      <c r="RKE647" s="93"/>
      <c r="RKF647" s="93"/>
      <c r="RKG647" s="93"/>
      <c r="RKH647" s="93"/>
      <c r="RKI647" s="115"/>
      <c r="RKJ647" s="92"/>
      <c r="RKK647" s="93"/>
      <c r="RKL647" s="93"/>
      <c r="RKM647" s="93"/>
      <c r="RKN647" s="93"/>
      <c r="RKO647" s="93"/>
      <c r="RKP647" s="93"/>
      <c r="RKQ647" s="115"/>
      <c r="RKR647" s="92"/>
      <c r="RKS647" s="93"/>
      <c r="RKT647" s="93"/>
      <c r="RKU647" s="93"/>
      <c r="RKV647" s="93"/>
      <c r="RKW647" s="93"/>
      <c r="RKX647" s="93"/>
      <c r="RKY647" s="115"/>
      <c r="RKZ647" s="92"/>
      <c r="RLA647" s="93"/>
      <c r="RLB647" s="93"/>
      <c r="RLC647" s="93"/>
      <c r="RLD647" s="93"/>
      <c r="RLE647" s="93"/>
      <c r="RLF647" s="93"/>
      <c r="RLG647" s="115"/>
      <c r="RLH647" s="92"/>
      <c r="RLI647" s="93"/>
      <c r="RLJ647" s="93"/>
      <c r="RLK647" s="93"/>
      <c r="RLL647" s="93"/>
      <c r="RLM647" s="93"/>
      <c r="RLN647" s="93"/>
      <c r="RLO647" s="115"/>
      <c r="RLP647" s="92"/>
      <c r="RLQ647" s="93"/>
      <c r="RLR647" s="93"/>
      <c r="RLS647" s="93"/>
      <c r="RLT647" s="93"/>
      <c r="RLU647" s="93"/>
      <c r="RLV647" s="93"/>
      <c r="RLW647" s="115"/>
      <c r="RLX647" s="92"/>
      <c r="RLY647" s="93"/>
      <c r="RLZ647" s="93"/>
      <c r="RMA647" s="93"/>
      <c r="RMB647" s="93"/>
      <c r="RMC647" s="93"/>
      <c r="RMD647" s="93"/>
      <c r="RME647" s="115"/>
      <c r="RMF647" s="92"/>
      <c r="RMG647" s="93"/>
      <c r="RMH647" s="93"/>
      <c r="RMI647" s="93"/>
      <c r="RMJ647" s="93"/>
      <c r="RMK647" s="93"/>
      <c r="RML647" s="93"/>
      <c r="RMM647" s="115"/>
      <c r="RMN647" s="92"/>
      <c r="RMO647" s="93"/>
      <c r="RMP647" s="93"/>
      <c r="RMQ647" s="93"/>
      <c r="RMR647" s="93"/>
      <c r="RMS647" s="93"/>
      <c r="RMT647" s="93"/>
      <c r="RMU647" s="115"/>
      <c r="RMV647" s="92"/>
      <c r="RMW647" s="93"/>
      <c r="RMX647" s="93"/>
      <c r="RMY647" s="93"/>
      <c r="RMZ647" s="93"/>
      <c r="RNA647" s="93"/>
      <c r="RNB647" s="93"/>
      <c r="RNC647" s="115"/>
      <c r="RND647" s="92"/>
      <c r="RNE647" s="93"/>
      <c r="RNF647" s="93"/>
      <c r="RNG647" s="93"/>
      <c r="RNH647" s="93"/>
      <c r="RNI647" s="93"/>
      <c r="RNJ647" s="93"/>
      <c r="RNK647" s="115"/>
      <c r="RNL647" s="92"/>
      <c r="RNM647" s="93"/>
      <c r="RNN647" s="93"/>
      <c r="RNO647" s="93"/>
      <c r="RNP647" s="93"/>
      <c r="RNQ647" s="93"/>
      <c r="RNR647" s="93"/>
      <c r="RNS647" s="115"/>
      <c r="RNT647" s="92"/>
      <c r="RNU647" s="93"/>
      <c r="RNV647" s="93"/>
      <c r="RNW647" s="93"/>
      <c r="RNX647" s="93"/>
      <c r="RNY647" s="93"/>
      <c r="RNZ647" s="93"/>
      <c r="ROA647" s="115"/>
      <c r="ROB647" s="92"/>
      <c r="ROC647" s="93"/>
      <c r="ROD647" s="93"/>
      <c r="ROE647" s="93"/>
      <c r="ROF647" s="93"/>
      <c r="ROG647" s="93"/>
      <c r="ROH647" s="93"/>
      <c r="ROI647" s="115"/>
      <c r="ROJ647" s="92"/>
      <c r="ROK647" s="93"/>
      <c r="ROL647" s="93"/>
      <c r="ROM647" s="93"/>
      <c r="RON647" s="93"/>
      <c r="ROO647" s="93"/>
      <c r="ROP647" s="93"/>
      <c r="ROQ647" s="115"/>
      <c r="ROR647" s="92"/>
      <c r="ROS647" s="93"/>
      <c r="ROT647" s="93"/>
      <c r="ROU647" s="93"/>
      <c r="ROV647" s="93"/>
      <c r="ROW647" s="93"/>
      <c r="ROX647" s="93"/>
      <c r="ROY647" s="115"/>
      <c r="ROZ647" s="92"/>
      <c r="RPA647" s="93"/>
      <c r="RPB647" s="93"/>
      <c r="RPC647" s="93"/>
      <c r="RPD647" s="93"/>
      <c r="RPE647" s="93"/>
      <c r="RPF647" s="93"/>
      <c r="RPG647" s="115"/>
      <c r="RPH647" s="92"/>
      <c r="RPI647" s="93"/>
      <c r="RPJ647" s="93"/>
      <c r="RPK647" s="93"/>
      <c r="RPL647" s="93"/>
      <c r="RPM647" s="93"/>
      <c r="RPN647" s="93"/>
      <c r="RPO647" s="115"/>
      <c r="RPP647" s="92"/>
      <c r="RPQ647" s="93"/>
      <c r="RPR647" s="93"/>
      <c r="RPS647" s="93"/>
      <c r="RPT647" s="93"/>
      <c r="RPU647" s="93"/>
      <c r="RPV647" s="93"/>
      <c r="RPW647" s="115"/>
      <c r="RPX647" s="92"/>
      <c r="RPY647" s="93"/>
      <c r="RPZ647" s="93"/>
      <c r="RQA647" s="93"/>
      <c r="RQB647" s="93"/>
      <c r="RQC647" s="93"/>
      <c r="RQD647" s="93"/>
      <c r="RQE647" s="115"/>
      <c r="RQF647" s="92"/>
      <c r="RQG647" s="93"/>
      <c r="RQH647" s="93"/>
      <c r="RQI647" s="93"/>
      <c r="RQJ647" s="93"/>
      <c r="RQK647" s="93"/>
      <c r="RQL647" s="93"/>
      <c r="RQM647" s="115"/>
      <c r="RQN647" s="92"/>
      <c r="RQO647" s="93"/>
      <c r="RQP647" s="93"/>
      <c r="RQQ647" s="93"/>
      <c r="RQR647" s="93"/>
      <c r="RQS647" s="93"/>
      <c r="RQT647" s="93"/>
      <c r="RQU647" s="115"/>
      <c r="RQV647" s="92"/>
      <c r="RQW647" s="93"/>
      <c r="RQX647" s="93"/>
      <c r="RQY647" s="93"/>
      <c r="RQZ647" s="93"/>
      <c r="RRA647" s="93"/>
      <c r="RRB647" s="93"/>
      <c r="RRC647" s="115"/>
      <c r="RRD647" s="92"/>
      <c r="RRE647" s="93"/>
      <c r="RRF647" s="93"/>
      <c r="RRG647" s="93"/>
      <c r="RRH647" s="93"/>
      <c r="RRI647" s="93"/>
      <c r="RRJ647" s="93"/>
      <c r="RRK647" s="115"/>
      <c r="RRL647" s="92"/>
      <c r="RRM647" s="93"/>
      <c r="RRN647" s="93"/>
      <c r="RRO647" s="93"/>
      <c r="RRP647" s="93"/>
      <c r="RRQ647" s="93"/>
      <c r="RRR647" s="93"/>
      <c r="RRS647" s="115"/>
      <c r="RRT647" s="92"/>
      <c r="RRU647" s="93"/>
      <c r="RRV647" s="93"/>
      <c r="RRW647" s="93"/>
      <c r="RRX647" s="93"/>
      <c r="RRY647" s="93"/>
      <c r="RRZ647" s="93"/>
      <c r="RSA647" s="115"/>
      <c r="RSB647" s="92"/>
      <c r="RSC647" s="93"/>
      <c r="RSD647" s="93"/>
      <c r="RSE647" s="93"/>
      <c r="RSF647" s="93"/>
      <c r="RSG647" s="93"/>
      <c r="RSH647" s="93"/>
      <c r="RSI647" s="115"/>
      <c r="RSJ647" s="92"/>
      <c r="RSK647" s="93"/>
      <c r="RSL647" s="93"/>
      <c r="RSM647" s="93"/>
      <c r="RSN647" s="93"/>
      <c r="RSO647" s="93"/>
      <c r="RSP647" s="93"/>
      <c r="RSQ647" s="115"/>
      <c r="RSR647" s="92"/>
      <c r="RSS647" s="93"/>
      <c r="RST647" s="93"/>
      <c r="RSU647" s="93"/>
      <c r="RSV647" s="93"/>
      <c r="RSW647" s="93"/>
      <c r="RSX647" s="93"/>
      <c r="RSY647" s="115"/>
      <c r="RSZ647" s="92"/>
      <c r="RTA647" s="93"/>
      <c r="RTB647" s="93"/>
      <c r="RTC647" s="93"/>
      <c r="RTD647" s="93"/>
      <c r="RTE647" s="93"/>
      <c r="RTF647" s="93"/>
      <c r="RTG647" s="115"/>
      <c r="RTH647" s="92"/>
      <c r="RTI647" s="93"/>
      <c r="RTJ647" s="93"/>
      <c r="RTK647" s="93"/>
      <c r="RTL647" s="93"/>
      <c r="RTM647" s="93"/>
      <c r="RTN647" s="93"/>
      <c r="RTO647" s="115"/>
      <c r="RTP647" s="92"/>
      <c r="RTQ647" s="93"/>
      <c r="RTR647" s="93"/>
      <c r="RTS647" s="93"/>
      <c r="RTT647" s="93"/>
      <c r="RTU647" s="93"/>
      <c r="RTV647" s="93"/>
      <c r="RTW647" s="115"/>
      <c r="RTX647" s="92"/>
      <c r="RTY647" s="93"/>
      <c r="RTZ647" s="93"/>
      <c r="RUA647" s="93"/>
      <c r="RUB647" s="93"/>
      <c r="RUC647" s="93"/>
      <c r="RUD647" s="93"/>
      <c r="RUE647" s="115"/>
      <c r="RUF647" s="92"/>
      <c r="RUG647" s="93"/>
      <c r="RUH647" s="93"/>
      <c r="RUI647" s="93"/>
      <c r="RUJ647" s="93"/>
      <c r="RUK647" s="93"/>
      <c r="RUL647" s="93"/>
      <c r="RUM647" s="115"/>
      <c r="RUN647" s="92"/>
      <c r="RUO647" s="93"/>
      <c r="RUP647" s="93"/>
      <c r="RUQ647" s="93"/>
      <c r="RUR647" s="93"/>
      <c r="RUS647" s="93"/>
      <c r="RUT647" s="93"/>
      <c r="RUU647" s="115"/>
      <c r="RUV647" s="92"/>
      <c r="RUW647" s="93"/>
      <c r="RUX647" s="93"/>
      <c r="RUY647" s="93"/>
      <c r="RUZ647" s="93"/>
      <c r="RVA647" s="93"/>
      <c r="RVB647" s="93"/>
      <c r="RVC647" s="115"/>
      <c r="RVD647" s="92"/>
      <c r="RVE647" s="93"/>
      <c r="RVF647" s="93"/>
      <c r="RVG647" s="93"/>
      <c r="RVH647" s="93"/>
      <c r="RVI647" s="93"/>
      <c r="RVJ647" s="93"/>
      <c r="RVK647" s="115"/>
      <c r="RVL647" s="92"/>
      <c r="RVM647" s="93"/>
      <c r="RVN647" s="93"/>
      <c r="RVO647" s="93"/>
      <c r="RVP647" s="93"/>
      <c r="RVQ647" s="93"/>
      <c r="RVR647" s="93"/>
      <c r="RVS647" s="115"/>
      <c r="RVT647" s="92"/>
      <c r="RVU647" s="93"/>
      <c r="RVV647" s="93"/>
      <c r="RVW647" s="93"/>
      <c r="RVX647" s="93"/>
      <c r="RVY647" s="93"/>
      <c r="RVZ647" s="93"/>
      <c r="RWA647" s="115"/>
      <c r="RWB647" s="92"/>
      <c r="RWC647" s="93"/>
      <c r="RWD647" s="93"/>
      <c r="RWE647" s="93"/>
      <c r="RWF647" s="93"/>
      <c r="RWG647" s="93"/>
      <c r="RWH647" s="93"/>
      <c r="RWI647" s="115"/>
      <c r="RWJ647" s="92"/>
      <c r="RWK647" s="93"/>
      <c r="RWL647" s="93"/>
      <c r="RWM647" s="93"/>
      <c r="RWN647" s="93"/>
      <c r="RWO647" s="93"/>
      <c r="RWP647" s="93"/>
      <c r="RWQ647" s="115"/>
      <c r="RWR647" s="92"/>
      <c r="RWS647" s="93"/>
      <c r="RWT647" s="93"/>
      <c r="RWU647" s="93"/>
      <c r="RWV647" s="93"/>
      <c r="RWW647" s="93"/>
      <c r="RWX647" s="93"/>
      <c r="RWY647" s="115"/>
      <c r="RWZ647" s="92"/>
      <c r="RXA647" s="93"/>
      <c r="RXB647" s="93"/>
      <c r="RXC647" s="93"/>
      <c r="RXD647" s="93"/>
      <c r="RXE647" s="93"/>
      <c r="RXF647" s="93"/>
      <c r="RXG647" s="115"/>
      <c r="RXH647" s="92"/>
      <c r="RXI647" s="93"/>
      <c r="RXJ647" s="93"/>
      <c r="RXK647" s="93"/>
      <c r="RXL647" s="93"/>
      <c r="RXM647" s="93"/>
      <c r="RXN647" s="93"/>
      <c r="RXO647" s="115"/>
      <c r="RXP647" s="92"/>
      <c r="RXQ647" s="93"/>
      <c r="RXR647" s="93"/>
      <c r="RXS647" s="93"/>
      <c r="RXT647" s="93"/>
      <c r="RXU647" s="93"/>
      <c r="RXV647" s="93"/>
      <c r="RXW647" s="115"/>
      <c r="RXX647" s="92"/>
      <c r="RXY647" s="93"/>
      <c r="RXZ647" s="93"/>
      <c r="RYA647" s="93"/>
      <c r="RYB647" s="93"/>
      <c r="RYC647" s="93"/>
      <c r="RYD647" s="93"/>
      <c r="RYE647" s="115"/>
      <c r="RYF647" s="92"/>
      <c r="RYG647" s="93"/>
      <c r="RYH647" s="93"/>
      <c r="RYI647" s="93"/>
      <c r="RYJ647" s="93"/>
      <c r="RYK647" s="93"/>
      <c r="RYL647" s="93"/>
      <c r="RYM647" s="115"/>
      <c r="RYN647" s="92"/>
      <c r="RYO647" s="93"/>
      <c r="RYP647" s="93"/>
      <c r="RYQ647" s="93"/>
      <c r="RYR647" s="93"/>
      <c r="RYS647" s="93"/>
      <c r="RYT647" s="93"/>
      <c r="RYU647" s="115"/>
      <c r="RYV647" s="92"/>
      <c r="RYW647" s="93"/>
      <c r="RYX647" s="93"/>
      <c r="RYY647" s="93"/>
      <c r="RYZ647" s="93"/>
      <c r="RZA647" s="93"/>
      <c r="RZB647" s="93"/>
      <c r="RZC647" s="115"/>
      <c r="RZD647" s="92"/>
      <c r="RZE647" s="93"/>
      <c r="RZF647" s="93"/>
      <c r="RZG647" s="93"/>
      <c r="RZH647" s="93"/>
      <c r="RZI647" s="93"/>
      <c r="RZJ647" s="93"/>
      <c r="RZK647" s="115"/>
      <c r="RZL647" s="92"/>
      <c r="RZM647" s="93"/>
      <c r="RZN647" s="93"/>
      <c r="RZO647" s="93"/>
      <c r="RZP647" s="93"/>
      <c r="RZQ647" s="93"/>
      <c r="RZR647" s="93"/>
      <c r="RZS647" s="115"/>
      <c r="RZT647" s="92"/>
      <c r="RZU647" s="93"/>
      <c r="RZV647" s="93"/>
      <c r="RZW647" s="93"/>
      <c r="RZX647" s="93"/>
      <c r="RZY647" s="93"/>
      <c r="RZZ647" s="93"/>
      <c r="SAA647" s="115"/>
      <c r="SAB647" s="92"/>
      <c r="SAC647" s="93"/>
      <c r="SAD647" s="93"/>
      <c r="SAE647" s="93"/>
      <c r="SAF647" s="93"/>
      <c r="SAG647" s="93"/>
      <c r="SAH647" s="93"/>
      <c r="SAI647" s="115"/>
      <c r="SAJ647" s="92"/>
      <c r="SAK647" s="93"/>
      <c r="SAL647" s="93"/>
      <c r="SAM647" s="93"/>
      <c r="SAN647" s="93"/>
      <c r="SAO647" s="93"/>
      <c r="SAP647" s="93"/>
      <c r="SAQ647" s="115"/>
      <c r="SAR647" s="92"/>
      <c r="SAS647" s="93"/>
      <c r="SAT647" s="93"/>
      <c r="SAU647" s="93"/>
      <c r="SAV647" s="93"/>
      <c r="SAW647" s="93"/>
      <c r="SAX647" s="93"/>
      <c r="SAY647" s="115"/>
      <c r="SAZ647" s="92"/>
      <c r="SBA647" s="93"/>
      <c r="SBB647" s="93"/>
      <c r="SBC647" s="93"/>
      <c r="SBD647" s="93"/>
      <c r="SBE647" s="93"/>
      <c r="SBF647" s="93"/>
      <c r="SBG647" s="115"/>
      <c r="SBH647" s="92"/>
      <c r="SBI647" s="93"/>
      <c r="SBJ647" s="93"/>
      <c r="SBK647" s="93"/>
      <c r="SBL647" s="93"/>
      <c r="SBM647" s="93"/>
      <c r="SBN647" s="93"/>
      <c r="SBO647" s="115"/>
      <c r="SBP647" s="92"/>
      <c r="SBQ647" s="93"/>
      <c r="SBR647" s="93"/>
      <c r="SBS647" s="93"/>
      <c r="SBT647" s="93"/>
      <c r="SBU647" s="93"/>
      <c r="SBV647" s="93"/>
      <c r="SBW647" s="115"/>
      <c r="SBX647" s="92"/>
      <c r="SBY647" s="93"/>
      <c r="SBZ647" s="93"/>
      <c r="SCA647" s="93"/>
      <c r="SCB647" s="93"/>
      <c r="SCC647" s="93"/>
      <c r="SCD647" s="93"/>
      <c r="SCE647" s="115"/>
      <c r="SCF647" s="92"/>
      <c r="SCG647" s="93"/>
      <c r="SCH647" s="93"/>
      <c r="SCI647" s="93"/>
      <c r="SCJ647" s="93"/>
      <c r="SCK647" s="93"/>
      <c r="SCL647" s="93"/>
      <c r="SCM647" s="115"/>
      <c r="SCN647" s="92"/>
      <c r="SCO647" s="93"/>
      <c r="SCP647" s="93"/>
      <c r="SCQ647" s="93"/>
      <c r="SCR647" s="93"/>
      <c r="SCS647" s="93"/>
      <c r="SCT647" s="93"/>
      <c r="SCU647" s="115"/>
      <c r="SCV647" s="92"/>
      <c r="SCW647" s="93"/>
      <c r="SCX647" s="93"/>
      <c r="SCY647" s="93"/>
      <c r="SCZ647" s="93"/>
      <c r="SDA647" s="93"/>
      <c r="SDB647" s="93"/>
      <c r="SDC647" s="115"/>
      <c r="SDD647" s="92"/>
      <c r="SDE647" s="93"/>
      <c r="SDF647" s="93"/>
      <c r="SDG647" s="93"/>
      <c r="SDH647" s="93"/>
      <c r="SDI647" s="93"/>
      <c r="SDJ647" s="93"/>
      <c r="SDK647" s="115"/>
      <c r="SDL647" s="92"/>
      <c r="SDM647" s="93"/>
      <c r="SDN647" s="93"/>
      <c r="SDO647" s="93"/>
      <c r="SDP647" s="93"/>
      <c r="SDQ647" s="93"/>
      <c r="SDR647" s="93"/>
      <c r="SDS647" s="115"/>
      <c r="SDT647" s="92"/>
      <c r="SDU647" s="93"/>
      <c r="SDV647" s="93"/>
      <c r="SDW647" s="93"/>
      <c r="SDX647" s="93"/>
      <c r="SDY647" s="93"/>
      <c r="SDZ647" s="93"/>
      <c r="SEA647" s="115"/>
      <c r="SEB647" s="92"/>
      <c r="SEC647" s="93"/>
      <c r="SED647" s="93"/>
      <c r="SEE647" s="93"/>
      <c r="SEF647" s="93"/>
      <c r="SEG647" s="93"/>
      <c r="SEH647" s="93"/>
      <c r="SEI647" s="115"/>
      <c r="SEJ647" s="92"/>
      <c r="SEK647" s="93"/>
      <c r="SEL647" s="93"/>
      <c r="SEM647" s="93"/>
      <c r="SEN647" s="93"/>
      <c r="SEO647" s="93"/>
      <c r="SEP647" s="93"/>
      <c r="SEQ647" s="115"/>
      <c r="SER647" s="92"/>
      <c r="SES647" s="93"/>
      <c r="SET647" s="93"/>
      <c r="SEU647" s="93"/>
      <c r="SEV647" s="93"/>
      <c r="SEW647" s="93"/>
      <c r="SEX647" s="93"/>
      <c r="SEY647" s="115"/>
      <c r="SEZ647" s="92"/>
      <c r="SFA647" s="93"/>
      <c r="SFB647" s="93"/>
      <c r="SFC647" s="93"/>
      <c r="SFD647" s="93"/>
      <c r="SFE647" s="93"/>
      <c r="SFF647" s="93"/>
      <c r="SFG647" s="115"/>
      <c r="SFH647" s="92"/>
      <c r="SFI647" s="93"/>
      <c r="SFJ647" s="93"/>
      <c r="SFK647" s="93"/>
      <c r="SFL647" s="93"/>
      <c r="SFM647" s="93"/>
      <c r="SFN647" s="93"/>
      <c r="SFO647" s="115"/>
      <c r="SFP647" s="92"/>
      <c r="SFQ647" s="93"/>
      <c r="SFR647" s="93"/>
      <c r="SFS647" s="93"/>
      <c r="SFT647" s="93"/>
      <c r="SFU647" s="93"/>
      <c r="SFV647" s="93"/>
      <c r="SFW647" s="115"/>
      <c r="SFX647" s="92"/>
      <c r="SFY647" s="93"/>
      <c r="SFZ647" s="93"/>
      <c r="SGA647" s="93"/>
      <c r="SGB647" s="93"/>
      <c r="SGC647" s="93"/>
      <c r="SGD647" s="93"/>
      <c r="SGE647" s="115"/>
      <c r="SGF647" s="92"/>
      <c r="SGG647" s="93"/>
      <c r="SGH647" s="93"/>
      <c r="SGI647" s="93"/>
      <c r="SGJ647" s="93"/>
      <c r="SGK647" s="93"/>
      <c r="SGL647" s="93"/>
      <c r="SGM647" s="115"/>
      <c r="SGN647" s="92"/>
      <c r="SGO647" s="93"/>
      <c r="SGP647" s="93"/>
      <c r="SGQ647" s="93"/>
      <c r="SGR647" s="93"/>
      <c r="SGS647" s="93"/>
      <c r="SGT647" s="93"/>
      <c r="SGU647" s="115"/>
      <c r="SGV647" s="92"/>
      <c r="SGW647" s="93"/>
      <c r="SGX647" s="93"/>
      <c r="SGY647" s="93"/>
      <c r="SGZ647" s="93"/>
      <c r="SHA647" s="93"/>
      <c r="SHB647" s="93"/>
      <c r="SHC647" s="115"/>
      <c r="SHD647" s="92"/>
      <c r="SHE647" s="93"/>
      <c r="SHF647" s="93"/>
      <c r="SHG647" s="93"/>
      <c r="SHH647" s="93"/>
      <c r="SHI647" s="93"/>
      <c r="SHJ647" s="93"/>
      <c r="SHK647" s="115"/>
      <c r="SHL647" s="92"/>
      <c r="SHM647" s="93"/>
      <c r="SHN647" s="93"/>
      <c r="SHO647" s="93"/>
      <c r="SHP647" s="93"/>
      <c r="SHQ647" s="93"/>
      <c r="SHR647" s="93"/>
      <c r="SHS647" s="115"/>
      <c r="SHT647" s="92"/>
      <c r="SHU647" s="93"/>
      <c r="SHV647" s="93"/>
      <c r="SHW647" s="93"/>
      <c r="SHX647" s="93"/>
      <c r="SHY647" s="93"/>
      <c r="SHZ647" s="93"/>
      <c r="SIA647" s="115"/>
      <c r="SIB647" s="92"/>
      <c r="SIC647" s="93"/>
      <c r="SID647" s="93"/>
      <c r="SIE647" s="93"/>
      <c r="SIF647" s="93"/>
      <c r="SIG647" s="93"/>
      <c r="SIH647" s="93"/>
      <c r="SII647" s="115"/>
      <c r="SIJ647" s="92"/>
      <c r="SIK647" s="93"/>
      <c r="SIL647" s="93"/>
      <c r="SIM647" s="93"/>
      <c r="SIN647" s="93"/>
      <c r="SIO647" s="93"/>
      <c r="SIP647" s="93"/>
      <c r="SIQ647" s="115"/>
      <c r="SIR647" s="92"/>
      <c r="SIS647" s="93"/>
      <c r="SIT647" s="93"/>
      <c r="SIU647" s="93"/>
      <c r="SIV647" s="93"/>
      <c r="SIW647" s="93"/>
      <c r="SIX647" s="93"/>
      <c r="SIY647" s="115"/>
      <c r="SIZ647" s="92"/>
      <c r="SJA647" s="93"/>
      <c r="SJB647" s="93"/>
      <c r="SJC647" s="93"/>
      <c r="SJD647" s="93"/>
      <c r="SJE647" s="93"/>
      <c r="SJF647" s="93"/>
      <c r="SJG647" s="115"/>
      <c r="SJH647" s="92"/>
      <c r="SJI647" s="93"/>
      <c r="SJJ647" s="93"/>
      <c r="SJK647" s="93"/>
      <c r="SJL647" s="93"/>
      <c r="SJM647" s="93"/>
      <c r="SJN647" s="93"/>
      <c r="SJO647" s="115"/>
      <c r="SJP647" s="92"/>
      <c r="SJQ647" s="93"/>
      <c r="SJR647" s="93"/>
      <c r="SJS647" s="93"/>
      <c r="SJT647" s="93"/>
      <c r="SJU647" s="93"/>
      <c r="SJV647" s="93"/>
      <c r="SJW647" s="115"/>
      <c r="SJX647" s="92"/>
      <c r="SJY647" s="93"/>
      <c r="SJZ647" s="93"/>
      <c r="SKA647" s="93"/>
      <c r="SKB647" s="93"/>
      <c r="SKC647" s="93"/>
      <c r="SKD647" s="93"/>
      <c r="SKE647" s="115"/>
      <c r="SKF647" s="92"/>
      <c r="SKG647" s="93"/>
      <c r="SKH647" s="93"/>
      <c r="SKI647" s="93"/>
      <c r="SKJ647" s="93"/>
      <c r="SKK647" s="93"/>
      <c r="SKL647" s="93"/>
      <c r="SKM647" s="115"/>
      <c r="SKN647" s="92"/>
      <c r="SKO647" s="93"/>
      <c r="SKP647" s="93"/>
      <c r="SKQ647" s="93"/>
      <c r="SKR647" s="93"/>
      <c r="SKS647" s="93"/>
      <c r="SKT647" s="93"/>
      <c r="SKU647" s="115"/>
      <c r="SKV647" s="92"/>
      <c r="SKW647" s="93"/>
      <c r="SKX647" s="93"/>
      <c r="SKY647" s="93"/>
      <c r="SKZ647" s="93"/>
      <c r="SLA647" s="93"/>
      <c r="SLB647" s="93"/>
      <c r="SLC647" s="115"/>
      <c r="SLD647" s="92"/>
      <c r="SLE647" s="93"/>
      <c r="SLF647" s="93"/>
      <c r="SLG647" s="93"/>
      <c r="SLH647" s="93"/>
      <c r="SLI647" s="93"/>
      <c r="SLJ647" s="93"/>
      <c r="SLK647" s="115"/>
      <c r="SLL647" s="92"/>
      <c r="SLM647" s="93"/>
      <c r="SLN647" s="93"/>
      <c r="SLO647" s="93"/>
      <c r="SLP647" s="93"/>
      <c r="SLQ647" s="93"/>
      <c r="SLR647" s="93"/>
      <c r="SLS647" s="115"/>
      <c r="SLT647" s="92"/>
      <c r="SLU647" s="93"/>
      <c r="SLV647" s="93"/>
      <c r="SLW647" s="93"/>
      <c r="SLX647" s="93"/>
      <c r="SLY647" s="93"/>
      <c r="SLZ647" s="93"/>
      <c r="SMA647" s="115"/>
      <c r="SMB647" s="92"/>
      <c r="SMC647" s="93"/>
      <c r="SMD647" s="93"/>
      <c r="SME647" s="93"/>
      <c r="SMF647" s="93"/>
      <c r="SMG647" s="93"/>
      <c r="SMH647" s="93"/>
      <c r="SMI647" s="115"/>
      <c r="SMJ647" s="92"/>
      <c r="SMK647" s="93"/>
      <c r="SML647" s="93"/>
      <c r="SMM647" s="93"/>
      <c r="SMN647" s="93"/>
      <c r="SMO647" s="93"/>
      <c r="SMP647" s="93"/>
      <c r="SMQ647" s="115"/>
      <c r="SMR647" s="92"/>
      <c r="SMS647" s="93"/>
      <c r="SMT647" s="93"/>
      <c r="SMU647" s="93"/>
      <c r="SMV647" s="93"/>
      <c r="SMW647" s="93"/>
      <c r="SMX647" s="93"/>
      <c r="SMY647" s="115"/>
      <c r="SMZ647" s="92"/>
      <c r="SNA647" s="93"/>
      <c r="SNB647" s="93"/>
      <c r="SNC647" s="93"/>
      <c r="SND647" s="93"/>
      <c r="SNE647" s="93"/>
      <c r="SNF647" s="93"/>
      <c r="SNG647" s="115"/>
      <c r="SNH647" s="92"/>
      <c r="SNI647" s="93"/>
      <c r="SNJ647" s="93"/>
      <c r="SNK647" s="93"/>
      <c r="SNL647" s="93"/>
      <c r="SNM647" s="93"/>
      <c r="SNN647" s="93"/>
      <c r="SNO647" s="115"/>
      <c r="SNP647" s="92"/>
      <c r="SNQ647" s="93"/>
      <c r="SNR647" s="93"/>
      <c r="SNS647" s="93"/>
      <c r="SNT647" s="93"/>
      <c r="SNU647" s="93"/>
      <c r="SNV647" s="93"/>
      <c r="SNW647" s="115"/>
      <c r="SNX647" s="92"/>
      <c r="SNY647" s="93"/>
      <c r="SNZ647" s="93"/>
      <c r="SOA647" s="93"/>
      <c r="SOB647" s="93"/>
      <c r="SOC647" s="93"/>
      <c r="SOD647" s="93"/>
      <c r="SOE647" s="115"/>
      <c r="SOF647" s="92"/>
      <c r="SOG647" s="93"/>
      <c r="SOH647" s="93"/>
      <c r="SOI647" s="93"/>
      <c r="SOJ647" s="93"/>
      <c r="SOK647" s="93"/>
      <c r="SOL647" s="93"/>
      <c r="SOM647" s="115"/>
      <c r="SON647" s="92"/>
      <c r="SOO647" s="93"/>
      <c r="SOP647" s="93"/>
      <c r="SOQ647" s="93"/>
      <c r="SOR647" s="93"/>
      <c r="SOS647" s="93"/>
      <c r="SOT647" s="93"/>
      <c r="SOU647" s="115"/>
      <c r="SOV647" s="92"/>
      <c r="SOW647" s="93"/>
      <c r="SOX647" s="93"/>
      <c r="SOY647" s="93"/>
      <c r="SOZ647" s="93"/>
      <c r="SPA647" s="93"/>
      <c r="SPB647" s="93"/>
      <c r="SPC647" s="115"/>
      <c r="SPD647" s="92"/>
      <c r="SPE647" s="93"/>
      <c r="SPF647" s="93"/>
      <c r="SPG647" s="93"/>
      <c r="SPH647" s="93"/>
      <c r="SPI647" s="93"/>
      <c r="SPJ647" s="93"/>
      <c r="SPK647" s="115"/>
      <c r="SPL647" s="92"/>
      <c r="SPM647" s="93"/>
      <c r="SPN647" s="93"/>
      <c r="SPO647" s="93"/>
      <c r="SPP647" s="93"/>
      <c r="SPQ647" s="93"/>
      <c r="SPR647" s="93"/>
      <c r="SPS647" s="115"/>
      <c r="SPT647" s="92"/>
      <c r="SPU647" s="93"/>
      <c r="SPV647" s="93"/>
      <c r="SPW647" s="93"/>
      <c r="SPX647" s="93"/>
      <c r="SPY647" s="93"/>
      <c r="SPZ647" s="93"/>
      <c r="SQA647" s="115"/>
      <c r="SQB647" s="92"/>
      <c r="SQC647" s="93"/>
      <c r="SQD647" s="93"/>
      <c r="SQE647" s="93"/>
      <c r="SQF647" s="93"/>
      <c r="SQG647" s="93"/>
      <c r="SQH647" s="93"/>
      <c r="SQI647" s="115"/>
      <c r="SQJ647" s="92"/>
      <c r="SQK647" s="93"/>
      <c r="SQL647" s="93"/>
      <c r="SQM647" s="93"/>
      <c r="SQN647" s="93"/>
      <c r="SQO647" s="93"/>
      <c r="SQP647" s="93"/>
      <c r="SQQ647" s="115"/>
      <c r="SQR647" s="92"/>
      <c r="SQS647" s="93"/>
      <c r="SQT647" s="93"/>
      <c r="SQU647" s="93"/>
      <c r="SQV647" s="93"/>
      <c r="SQW647" s="93"/>
      <c r="SQX647" s="93"/>
      <c r="SQY647" s="115"/>
      <c r="SQZ647" s="92"/>
      <c r="SRA647" s="93"/>
      <c r="SRB647" s="93"/>
      <c r="SRC647" s="93"/>
      <c r="SRD647" s="93"/>
      <c r="SRE647" s="93"/>
      <c r="SRF647" s="93"/>
      <c r="SRG647" s="115"/>
      <c r="SRH647" s="92"/>
      <c r="SRI647" s="93"/>
      <c r="SRJ647" s="93"/>
      <c r="SRK647" s="93"/>
      <c r="SRL647" s="93"/>
      <c r="SRM647" s="93"/>
      <c r="SRN647" s="93"/>
      <c r="SRO647" s="115"/>
      <c r="SRP647" s="92"/>
      <c r="SRQ647" s="93"/>
      <c r="SRR647" s="93"/>
      <c r="SRS647" s="93"/>
      <c r="SRT647" s="93"/>
      <c r="SRU647" s="93"/>
      <c r="SRV647" s="93"/>
      <c r="SRW647" s="115"/>
      <c r="SRX647" s="92"/>
      <c r="SRY647" s="93"/>
      <c r="SRZ647" s="93"/>
      <c r="SSA647" s="93"/>
      <c r="SSB647" s="93"/>
      <c r="SSC647" s="93"/>
      <c r="SSD647" s="93"/>
      <c r="SSE647" s="115"/>
      <c r="SSF647" s="92"/>
      <c r="SSG647" s="93"/>
      <c r="SSH647" s="93"/>
      <c r="SSI647" s="93"/>
      <c r="SSJ647" s="93"/>
      <c r="SSK647" s="93"/>
      <c r="SSL647" s="93"/>
      <c r="SSM647" s="115"/>
      <c r="SSN647" s="92"/>
      <c r="SSO647" s="93"/>
      <c r="SSP647" s="93"/>
      <c r="SSQ647" s="93"/>
      <c r="SSR647" s="93"/>
      <c r="SSS647" s="93"/>
      <c r="SST647" s="93"/>
      <c r="SSU647" s="115"/>
      <c r="SSV647" s="92"/>
      <c r="SSW647" s="93"/>
      <c r="SSX647" s="93"/>
      <c r="SSY647" s="93"/>
      <c r="SSZ647" s="93"/>
      <c r="STA647" s="93"/>
      <c r="STB647" s="93"/>
      <c r="STC647" s="115"/>
      <c r="STD647" s="92"/>
      <c r="STE647" s="93"/>
      <c r="STF647" s="93"/>
      <c r="STG647" s="93"/>
      <c r="STH647" s="93"/>
      <c r="STI647" s="93"/>
      <c r="STJ647" s="93"/>
      <c r="STK647" s="115"/>
      <c r="STL647" s="92"/>
      <c r="STM647" s="93"/>
      <c r="STN647" s="93"/>
      <c r="STO647" s="93"/>
      <c r="STP647" s="93"/>
      <c r="STQ647" s="93"/>
      <c r="STR647" s="93"/>
      <c r="STS647" s="115"/>
      <c r="STT647" s="92"/>
      <c r="STU647" s="93"/>
      <c r="STV647" s="93"/>
      <c r="STW647" s="93"/>
      <c r="STX647" s="93"/>
      <c r="STY647" s="93"/>
      <c r="STZ647" s="93"/>
      <c r="SUA647" s="115"/>
      <c r="SUB647" s="92"/>
      <c r="SUC647" s="93"/>
      <c r="SUD647" s="93"/>
      <c r="SUE647" s="93"/>
      <c r="SUF647" s="93"/>
      <c r="SUG647" s="93"/>
      <c r="SUH647" s="93"/>
      <c r="SUI647" s="115"/>
      <c r="SUJ647" s="92"/>
      <c r="SUK647" s="93"/>
      <c r="SUL647" s="93"/>
      <c r="SUM647" s="93"/>
      <c r="SUN647" s="93"/>
      <c r="SUO647" s="93"/>
      <c r="SUP647" s="93"/>
      <c r="SUQ647" s="115"/>
      <c r="SUR647" s="92"/>
      <c r="SUS647" s="93"/>
      <c r="SUT647" s="93"/>
      <c r="SUU647" s="93"/>
      <c r="SUV647" s="93"/>
      <c r="SUW647" s="93"/>
      <c r="SUX647" s="93"/>
      <c r="SUY647" s="115"/>
      <c r="SUZ647" s="92"/>
      <c r="SVA647" s="93"/>
      <c r="SVB647" s="93"/>
      <c r="SVC647" s="93"/>
      <c r="SVD647" s="93"/>
      <c r="SVE647" s="93"/>
      <c r="SVF647" s="93"/>
      <c r="SVG647" s="115"/>
      <c r="SVH647" s="92"/>
      <c r="SVI647" s="93"/>
      <c r="SVJ647" s="93"/>
      <c r="SVK647" s="93"/>
      <c r="SVL647" s="93"/>
      <c r="SVM647" s="93"/>
      <c r="SVN647" s="93"/>
      <c r="SVO647" s="115"/>
      <c r="SVP647" s="92"/>
      <c r="SVQ647" s="93"/>
      <c r="SVR647" s="93"/>
      <c r="SVS647" s="93"/>
      <c r="SVT647" s="93"/>
      <c r="SVU647" s="93"/>
      <c r="SVV647" s="93"/>
      <c r="SVW647" s="115"/>
      <c r="SVX647" s="92"/>
      <c r="SVY647" s="93"/>
      <c r="SVZ647" s="93"/>
      <c r="SWA647" s="93"/>
      <c r="SWB647" s="93"/>
      <c r="SWC647" s="93"/>
      <c r="SWD647" s="93"/>
      <c r="SWE647" s="115"/>
      <c r="SWF647" s="92"/>
      <c r="SWG647" s="93"/>
      <c r="SWH647" s="93"/>
      <c r="SWI647" s="93"/>
      <c r="SWJ647" s="93"/>
      <c r="SWK647" s="93"/>
      <c r="SWL647" s="93"/>
      <c r="SWM647" s="115"/>
      <c r="SWN647" s="92"/>
      <c r="SWO647" s="93"/>
      <c r="SWP647" s="93"/>
      <c r="SWQ647" s="93"/>
      <c r="SWR647" s="93"/>
      <c r="SWS647" s="93"/>
      <c r="SWT647" s="93"/>
      <c r="SWU647" s="115"/>
      <c r="SWV647" s="92"/>
      <c r="SWW647" s="93"/>
      <c r="SWX647" s="93"/>
      <c r="SWY647" s="93"/>
      <c r="SWZ647" s="93"/>
      <c r="SXA647" s="93"/>
      <c r="SXB647" s="93"/>
      <c r="SXC647" s="115"/>
      <c r="SXD647" s="92"/>
      <c r="SXE647" s="93"/>
      <c r="SXF647" s="93"/>
      <c r="SXG647" s="93"/>
      <c r="SXH647" s="93"/>
      <c r="SXI647" s="93"/>
      <c r="SXJ647" s="93"/>
      <c r="SXK647" s="115"/>
      <c r="SXL647" s="92"/>
      <c r="SXM647" s="93"/>
      <c r="SXN647" s="93"/>
      <c r="SXO647" s="93"/>
      <c r="SXP647" s="93"/>
      <c r="SXQ647" s="93"/>
      <c r="SXR647" s="93"/>
      <c r="SXS647" s="115"/>
      <c r="SXT647" s="92"/>
      <c r="SXU647" s="93"/>
      <c r="SXV647" s="93"/>
      <c r="SXW647" s="93"/>
      <c r="SXX647" s="93"/>
      <c r="SXY647" s="93"/>
      <c r="SXZ647" s="93"/>
      <c r="SYA647" s="115"/>
      <c r="SYB647" s="92"/>
      <c r="SYC647" s="93"/>
      <c r="SYD647" s="93"/>
      <c r="SYE647" s="93"/>
      <c r="SYF647" s="93"/>
      <c r="SYG647" s="93"/>
      <c r="SYH647" s="93"/>
      <c r="SYI647" s="115"/>
      <c r="SYJ647" s="92"/>
      <c r="SYK647" s="93"/>
      <c r="SYL647" s="93"/>
      <c r="SYM647" s="93"/>
      <c r="SYN647" s="93"/>
      <c r="SYO647" s="93"/>
      <c r="SYP647" s="93"/>
      <c r="SYQ647" s="115"/>
      <c r="SYR647" s="92"/>
      <c r="SYS647" s="93"/>
      <c r="SYT647" s="93"/>
      <c r="SYU647" s="93"/>
      <c r="SYV647" s="93"/>
      <c r="SYW647" s="93"/>
      <c r="SYX647" s="93"/>
      <c r="SYY647" s="115"/>
      <c r="SYZ647" s="92"/>
      <c r="SZA647" s="93"/>
      <c r="SZB647" s="93"/>
      <c r="SZC647" s="93"/>
      <c r="SZD647" s="93"/>
      <c r="SZE647" s="93"/>
      <c r="SZF647" s="93"/>
      <c r="SZG647" s="115"/>
      <c r="SZH647" s="92"/>
      <c r="SZI647" s="93"/>
      <c r="SZJ647" s="93"/>
      <c r="SZK647" s="93"/>
      <c r="SZL647" s="93"/>
      <c r="SZM647" s="93"/>
      <c r="SZN647" s="93"/>
      <c r="SZO647" s="115"/>
      <c r="SZP647" s="92"/>
      <c r="SZQ647" s="93"/>
      <c r="SZR647" s="93"/>
      <c r="SZS647" s="93"/>
      <c r="SZT647" s="93"/>
      <c r="SZU647" s="93"/>
      <c r="SZV647" s="93"/>
      <c r="SZW647" s="115"/>
      <c r="SZX647" s="92"/>
      <c r="SZY647" s="93"/>
      <c r="SZZ647" s="93"/>
      <c r="TAA647" s="93"/>
      <c r="TAB647" s="93"/>
      <c r="TAC647" s="93"/>
      <c r="TAD647" s="93"/>
      <c r="TAE647" s="115"/>
      <c r="TAF647" s="92"/>
      <c r="TAG647" s="93"/>
      <c r="TAH647" s="93"/>
      <c r="TAI647" s="93"/>
      <c r="TAJ647" s="93"/>
      <c r="TAK647" s="93"/>
      <c r="TAL647" s="93"/>
      <c r="TAM647" s="115"/>
      <c r="TAN647" s="92"/>
      <c r="TAO647" s="93"/>
      <c r="TAP647" s="93"/>
      <c r="TAQ647" s="93"/>
      <c r="TAR647" s="93"/>
      <c r="TAS647" s="93"/>
      <c r="TAT647" s="93"/>
      <c r="TAU647" s="115"/>
      <c r="TAV647" s="92"/>
      <c r="TAW647" s="93"/>
      <c r="TAX647" s="93"/>
      <c r="TAY647" s="93"/>
      <c r="TAZ647" s="93"/>
      <c r="TBA647" s="93"/>
      <c r="TBB647" s="93"/>
      <c r="TBC647" s="115"/>
      <c r="TBD647" s="92"/>
      <c r="TBE647" s="93"/>
      <c r="TBF647" s="93"/>
      <c r="TBG647" s="93"/>
      <c r="TBH647" s="93"/>
      <c r="TBI647" s="93"/>
      <c r="TBJ647" s="93"/>
      <c r="TBK647" s="115"/>
      <c r="TBL647" s="92"/>
      <c r="TBM647" s="93"/>
      <c r="TBN647" s="93"/>
      <c r="TBO647" s="93"/>
      <c r="TBP647" s="93"/>
      <c r="TBQ647" s="93"/>
      <c r="TBR647" s="93"/>
      <c r="TBS647" s="115"/>
      <c r="TBT647" s="92"/>
      <c r="TBU647" s="93"/>
      <c r="TBV647" s="93"/>
      <c r="TBW647" s="93"/>
      <c r="TBX647" s="93"/>
      <c r="TBY647" s="93"/>
      <c r="TBZ647" s="93"/>
      <c r="TCA647" s="115"/>
      <c r="TCB647" s="92"/>
      <c r="TCC647" s="93"/>
      <c r="TCD647" s="93"/>
      <c r="TCE647" s="93"/>
      <c r="TCF647" s="93"/>
      <c r="TCG647" s="93"/>
      <c r="TCH647" s="93"/>
      <c r="TCI647" s="115"/>
      <c r="TCJ647" s="92"/>
      <c r="TCK647" s="93"/>
      <c r="TCL647" s="93"/>
      <c r="TCM647" s="93"/>
      <c r="TCN647" s="93"/>
      <c r="TCO647" s="93"/>
      <c r="TCP647" s="93"/>
      <c r="TCQ647" s="115"/>
      <c r="TCR647" s="92"/>
      <c r="TCS647" s="93"/>
      <c r="TCT647" s="93"/>
      <c r="TCU647" s="93"/>
      <c r="TCV647" s="93"/>
      <c r="TCW647" s="93"/>
      <c r="TCX647" s="93"/>
      <c r="TCY647" s="115"/>
      <c r="TCZ647" s="92"/>
      <c r="TDA647" s="93"/>
      <c r="TDB647" s="93"/>
      <c r="TDC647" s="93"/>
      <c r="TDD647" s="93"/>
      <c r="TDE647" s="93"/>
      <c r="TDF647" s="93"/>
      <c r="TDG647" s="115"/>
      <c r="TDH647" s="92"/>
      <c r="TDI647" s="93"/>
      <c r="TDJ647" s="93"/>
      <c r="TDK647" s="93"/>
      <c r="TDL647" s="93"/>
      <c r="TDM647" s="93"/>
      <c r="TDN647" s="93"/>
      <c r="TDO647" s="115"/>
      <c r="TDP647" s="92"/>
      <c r="TDQ647" s="93"/>
      <c r="TDR647" s="93"/>
      <c r="TDS647" s="93"/>
      <c r="TDT647" s="93"/>
      <c r="TDU647" s="93"/>
      <c r="TDV647" s="93"/>
      <c r="TDW647" s="115"/>
      <c r="TDX647" s="92"/>
      <c r="TDY647" s="93"/>
      <c r="TDZ647" s="93"/>
      <c r="TEA647" s="93"/>
      <c r="TEB647" s="93"/>
      <c r="TEC647" s="93"/>
      <c r="TED647" s="93"/>
      <c r="TEE647" s="115"/>
      <c r="TEF647" s="92"/>
      <c r="TEG647" s="93"/>
      <c r="TEH647" s="93"/>
      <c r="TEI647" s="93"/>
      <c r="TEJ647" s="93"/>
      <c r="TEK647" s="93"/>
      <c r="TEL647" s="93"/>
      <c r="TEM647" s="115"/>
      <c r="TEN647" s="92"/>
      <c r="TEO647" s="93"/>
      <c r="TEP647" s="93"/>
      <c r="TEQ647" s="93"/>
      <c r="TER647" s="93"/>
      <c r="TES647" s="93"/>
      <c r="TET647" s="93"/>
      <c r="TEU647" s="115"/>
      <c r="TEV647" s="92"/>
      <c r="TEW647" s="93"/>
      <c r="TEX647" s="93"/>
      <c r="TEY647" s="93"/>
      <c r="TEZ647" s="93"/>
      <c r="TFA647" s="93"/>
      <c r="TFB647" s="93"/>
      <c r="TFC647" s="115"/>
      <c r="TFD647" s="92"/>
      <c r="TFE647" s="93"/>
      <c r="TFF647" s="93"/>
      <c r="TFG647" s="93"/>
      <c r="TFH647" s="93"/>
      <c r="TFI647" s="93"/>
      <c r="TFJ647" s="93"/>
      <c r="TFK647" s="115"/>
      <c r="TFL647" s="92"/>
      <c r="TFM647" s="93"/>
      <c r="TFN647" s="93"/>
      <c r="TFO647" s="93"/>
      <c r="TFP647" s="93"/>
      <c r="TFQ647" s="93"/>
      <c r="TFR647" s="93"/>
      <c r="TFS647" s="115"/>
      <c r="TFT647" s="92"/>
      <c r="TFU647" s="93"/>
      <c r="TFV647" s="93"/>
      <c r="TFW647" s="93"/>
      <c r="TFX647" s="93"/>
      <c r="TFY647" s="93"/>
      <c r="TFZ647" s="93"/>
      <c r="TGA647" s="115"/>
      <c r="TGB647" s="92"/>
      <c r="TGC647" s="93"/>
      <c r="TGD647" s="93"/>
      <c r="TGE647" s="93"/>
      <c r="TGF647" s="93"/>
      <c r="TGG647" s="93"/>
      <c r="TGH647" s="93"/>
      <c r="TGI647" s="115"/>
      <c r="TGJ647" s="92"/>
      <c r="TGK647" s="93"/>
      <c r="TGL647" s="93"/>
      <c r="TGM647" s="93"/>
      <c r="TGN647" s="93"/>
      <c r="TGO647" s="93"/>
      <c r="TGP647" s="93"/>
      <c r="TGQ647" s="115"/>
      <c r="TGR647" s="92"/>
      <c r="TGS647" s="93"/>
      <c r="TGT647" s="93"/>
      <c r="TGU647" s="93"/>
      <c r="TGV647" s="93"/>
      <c r="TGW647" s="93"/>
      <c r="TGX647" s="93"/>
      <c r="TGY647" s="115"/>
      <c r="TGZ647" s="92"/>
      <c r="THA647" s="93"/>
      <c r="THB647" s="93"/>
      <c r="THC647" s="93"/>
      <c r="THD647" s="93"/>
      <c r="THE647" s="93"/>
      <c r="THF647" s="93"/>
      <c r="THG647" s="115"/>
      <c r="THH647" s="92"/>
      <c r="THI647" s="93"/>
      <c r="THJ647" s="93"/>
      <c r="THK647" s="93"/>
      <c r="THL647" s="93"/>
      <c r="THM647" s="93"/>
      <c r="THN647" s="93"/>
      <c r="THO647" s="115"/>
      <c r="THP647" s="92"/>
      <c r="THQ647" s="93"/>
      <c r="THR647" s="93"/>
      <c r="THS647" s="93"/>
      <c r="THT647" s="93"/>
      <c r="THU647" s="93"/>
      <c r="THV647" s="93"/>
      <c r="THW647" s="115"/>
      <c r="THX647" s="92"/>
      <c r="THY647" s="93"/>
      <c r="THZ647" s="93"/>
      <c r="TIA647" s="93"/>
      <c r="TIB647" s="93"/>
      <c r="TIC647" s="93"/>
      <c r="TID647" s="93"/>
      <c r="TIE647" s="115"/>
      <c r="TIF647" s="92"/>
      <c r="TIG647" s="93"/>
      <c r="TIH647" s="93"/>
      <c r="TII647" s="93"/>
      <c r="TIJ647" s="93"/>
      <c r="TIK647" s="93"/>
      <c r="TIL647" s="93"/>
      <c r="TIM647" s="115"/>
      <c r="TIN647" s="92"/>
      <c r="TIO647" s="93"/>
      <c r="TIP647" s="93"/>
      <c r="TIQ647" s="93"/>
      <c r="TIR647" s="93"/>
      <c r="TIS647" s="93"/>
      <c r="TIT647" s="93"/>
      <c r="TIU647" s="115"/>
      <c r="TIV647" s="92"/>
      <c r="TIW647" s="93"/>
      <c r="TIX647" s="93"/>
      <c r="TIY647" s="93"/>
      <c r="TIZ647" s="93"/>
      <c r="TJA647" s="93"/>
      <c r="TJB647" s="93"/>
      <c r="TJC647" s="115"/>
      <c r="TJD647" s="92"/>
      <c r="TJE647" s="93"/>
      <c r="TJF647" s="93"/>
      <c r="TJG647" s="93"/>
      <c r="TJH647" s="93"/>
      <c r="TJI647" s="93"/>
      <c r="TJJ647" s="93"/>
      <c r="TJK647" s="115"/>
      <c r="TJL647" s="92"/>
      <c r="TJM647" s="93"/>
      <c r="TJN647" s="93"/>
      <c r="TJO647" s="93"/>
      <c r="TJP647" s="93"/>
      <c r="TJQ647" s="93"/>
      <c r="TJR647" s="93"/>
      <c r="TJS647" s="115"/>
      <c r="TJT647" s="92"/>
      <c r="TJU647" s="93"/>
      <c r="TJV647" s="93"/>
      <c r="TJW647" s="93"/>
      <c r="TJX647" s="93"/>
      <c r="TJY647" s="93"/>
      <c r="TJZ647" s="93"/>
      <c r="TKA647" s="115"/>
      <c r="TKB647" s="92"/>
      <c r="TKC647" s="93"/>
      <c r="TKD647" s="93"/>
      <c r="TKE647" s="93"/>
      <c r="TKF647" s="93"/>
      <c r="TKG647" s="93"/>
      <c r="TKH647" s="93"/>
      <c r="TKI647" s="115"/>
      <c r="TKJ647" s="92"/>
      <c r="TKK647" s="93"/>
      <c r="TKL647" s="93"/>
      <c r="TKM647" s="93"/>
      <c r="TKN647" s="93"/>
      <c r="TKO647" s="93"/>
      <c r="TKP647" s="93"/>
      <c r="TKQ647" s="115"/>
      <c r="TKR647" s="92"/>
      <c r="TKS647" s="93"/>
      <c r="TKT647" s="93"/>
      <c r="TKU647" s="93"/>
      <c r="TKV647" s="93"/>
      <c r="TKW647" s="93"/>
      <c r="TKX647" s="93"/>
      <c r="TKY647" s="115"/>
      <c r="TKZ647" s="92"/>
      <c r="TLA647" s="93"/>
      <c r="TLB647" s="93"/>
      <c r="TLC647" s="93"/>
      <c r="TLD647" s="93"/>
      <c r="TLE647" s="93"/>
      <c r="TLF647" s="93"/>
      <c r="TLG647" s="115"/>
      <c r="TLH647" s="92"/>
      <c r="TLI647" s="93"/>
      <c r="TLJ647" s="93"/>
      <c r="TLK647" s="93"/>
      <c r="TLL647" s="93"/>
      <c r="TLM647" s="93"/>
      <c r="TLN647" s="93"/>
      <c r="TLO647" s="115"/>
      <c r="TLP647" s="92"/>
      <c r="TLQ647" s="93"/>
      <c r="TLR647" s="93"/>
      <c r="TLS647" s="93"/>
      <c r="TLT647" s="93"/>
      <c r="TLU647" s="93"/>
      <c r="TLV647" s="93"/>
      <c r="TLW647" s="115"/>
      <c r="TLX647" s="92"/>
      <c r="TLY647" s="93"/>
      <c r="TLZ647" s="93"/>
      <c r="TMA647" s="93"/>
      <c r="TMB647" s="93"/>
      <c r="TMC647" s="93"/>
      <c r="TMD647" s="93"/>
      <c r="TME647" s="115"/>
      <c r="TMF647" s="92"/>
      <c r="TMG647" s="93"/>
      <c r="TMH647" s="93"/>
      <c r="TMI647" s="93"/>
      <c r="TMJ647" s="93"/>
      <c r="TMK647" s="93"/>
      <c r="TML647" s="93"/>
      <c r="TMM647" s="115"/>
      <c r="TMN647" s="92"/>
      <c r="TMO647" s="93"/>
      <c r="TMP647" s="93"/>
      <c r="TMQ647" s="93"/>
      <c r="TMR647" s="93"/>
      <c r="TMS647" s="93"/>
      <c r="TMT647" s="93"/>
      <c r="TMU647" s="115"/>
      <c r="TMV647" s="92"/>
      <c r="TMW647" s="93"/>
      <c r="TMX647" s="93"/>
      <c r="TMY647" s="93"/>
      <c r="TMZ647" s="93"/>
      <c r="TNA647" s="93"/>
      <c r="TNB647" s="93"/>
      <c r="TNC647" s="115"/>
      <c r="TND647" s="92"/>
      <c r="TNE647" s="93"/>
      <c r="TNF647" s="93"/>
      <c r="TNG647" s="93"/>
      <c r="TNH647" s="93"/>
      <c r="TNI647" s="93"/>
      <c r="TNJ647" s="93"/>
      <c r="TNK647" s="115"/>
      <c r="TNL647" s="92"/>
      <c r="TNM647" s="93"/>
      <c r="TNN647" s="93"/>
      <c r="TNO647" s="93"/>
      <c r="TNP647" s="93"/>
      <c r="TNQ647" s="93"/>
      <c r="TNR647" s="93"/>
      <c r="TNS647" s="115"/>
      <c r="TNT647" s="92"/>
      <c r="TNU647" s="93"/>
      <c r="TNV647" s="93"/>
      <c r="TNW647" s="93"/>
      <c r="TNX647" s="93"/>
      <c r="TNY647" s="93"/>
      <c r="TNZ647" s="93"/>
      <c r="TOA647" s="115"/>
      <c r="TOB647" s="92"/>
      <c r="TOC647" s="93"/>
      <c r="TOD647" s="93"/>
      <c r="TOE647" s="93"/>
      <c r="TOF647" s="93"/>
      <c r="TOG647" s="93"/>
      <c r="TOH647" s="93"/>
      <c r="TOI647" s="115"/>
      <c r="TOJ647" s="92"/>
      <c r="TOK647" s="93"/>
      <c r="TOL647" s="93"/>
      <c r="TOM647" s="93"/>
      <c r="TON647" s="93"/>
      <c r="TOO647" s="93"/>
      <c r="TOP647" s="93"/>
      <c r="TOQ647" s="115"/>
      <c r="TOR647" s="92"/>
      <c r="TOS647" s="93"/>
      <c r="TOT647" s="93"/>
      <c r="TOU647" s="93"/>
      <c r="TOV647" s="93"/>
      <c r="TOW647" s="93"/>
      <c r="TOX647" s="93"/>
      <c r="TOY647" s="115"/>
      <c r="TOZ647" s="92"/>
      <c r="TPA647" s="93"/>
      <c r="TPB647" s="93"/>
      <c r="TPC647" s="93"/>
      <c r="TPD647" s="93"/>
      <c r="TPE647" s="93"/>
      <c r="TPF647" s="93"/>
      <c r="TPG647" s="115"/>
      <c r="TPH647" s="92"/>
      <c r="TPI647" s="93"/>
      <c r="TPJ647" s="93"/>
      <c r="TPK647" s="93"/>
      <c r="TPL647" s="93"/>
      <c r="TPM647" s="93"/>
      <c r="TPN647" s="93"/>
      <c r="TPO647" s="115"/>
      <c r="TPP647" s="92"/>
      <c r="TPQ647" s="93"/>
      <c r="TPR647" s="93"/>
      <c r="TPS647" s="93"/>
      <c r="TPT647" s="93"/>
      <c r="TPU647" s="93"/>
      <c r="TPV647" s="93"/>
      <c r="TPW647" s="115"/>
      <c r="TPX647" s="92"/>
      <c r="TPY647" s="93"/>
      <c r="TPZ647" s="93"/>
      <c r="TQA647" s="93"/>
      <c r="TQB647" s="93"/>
      <c r="TQC647" s="93"/>
      <c r="TQD647" s="93"/>
      <c r="TQE647" s="115"/>
      <c r="TQF647" s="92"/>
      <c r="TQG647" s="93"/>
      <c r="TQH647" s="93"/>
      <c r="TQI647" s="93"/>
      <c r="TQJ647" s="93"/>
      <c r="TQK647" s="93"/>
      <c r="TQL647" s="93"/>
      <c r="TQM647" s="115"/>
      <c r="TQN647" s="92"/>
      <c r="TQO647" s="93"/>
      <c r="TQP647" s="93"/>
      <c r="TQQ647" s="93"/>
      <c r="TQR647" s="93"/>
      <c r="TQS647" s="93"/>
      <c r="TQT647" s="93"/>
      <c r="TQU647" s="115"/>
      <c r="TQV647" s="92"/>
      <c r="TQW647" s="93"/>
      <c r="TQX647" s="93"/>
      <c r="TQY647" s="93"/>
      <c r="TQZ647" s="93"/>
      <c r="TRA647" s="93"/>
      <c r="TRB647" s="93"/>
      <c r="TRC647" s="115"/>
      <c r="TRD647" s="92"/>
      <c r="TRE647" s="93"/>
      <c r="TRF647" s="93"/>
      <c r="TRG647" s="93"/>
      <c r="TRH647" s="93"/>
      <c r="TRI647" s="93"/>
      <c r="TRJ647" s="93"/>
      <c r="TRK647" s="115"/>
      <c r="TRL647" s="92"/>
      <c r="TRM647" s="93"/>
      <c r="TRN647" s="93"/>
      <c r="TRO647" s="93"/>
      <c r="TRP647" s="93"/>
      <c r="TRQ647" s="93"/>
      <c r="TRR647" s="93"/>
      <c r="TRS647" s="115"/>
      <c r="TRT647" s="92"/>
      <c r="TRU647" s="93"/>
      <c r="TRV647" s="93"/>
      <c r="TRW647" s="93"/>
      <c r="TRX647" s="93"/>
      <c r="TRY647" s="93"/>
      <c r="TRZ647" s="93"/>
      <c r="TSA647" s="115"/>
      <c r="TSB647" s="92"/>
      <c r="TSC647" s="93"/>
      <c r="TSD647" s="93"/>
      <c r="TSE647" s="93"/>
      <c r="TSF647" s="93"/>
      <c r="TSG647" s="93"/>
      <c r="TSH647" s="93"/>
      <c r="TSI647" s="115"/>
      <c r="TSJ647" s="92"/>
      <c r="TSK647" s="93"/>
      <c r="TSL647" s="93"/>
      <c r="TSM647" s="93"/>
      <c r="TSN647" s="93"/>
      <c r="TSO647" s="93"/>
      <c r="TSP647" s="93"/>
      <c r="TSQ647" s="115"/>
      <c r="TSR647" s="92"/>
      <c r="TSS647" s="93"/>
      <c r="TST647" s="93"/>
      <c r="TSU647" s="93"/>
      <c r="TSV647" s="93"/>
      <c r="TSW647" s="93"/>
      <c r="TSX647" s="93"/>
      <c r="TSY647" s="115"/>
      <c r="TSZ647" s="92"/>
      <c r="TTA647" s="93"/>
      <c r="TTB647" s="93"/>
      <c r="TTC647" s="93"/>
      <c r="TTD647" s="93"/>
      <c r="TTE647" s="93"/>
      <c r="TTF647" s="93"/>
      <c r="TTG647" s="115"/>
      <c r="TTH647" s="92"/>
      <c r="TTI647" s="93"/>
      <c r="TTJ647" s="93"/>
      <c r="TTK647" s="93"/>
      <c r="TTL647" s="93"/>
      <c r="TTM647" s="93"/>
      <c r="TTN647" s="93"/>
      <c r="TTO647" s="115"/>
      <c r="TTP647" s="92"/>
      <c r="TTQ647" s="93"/>
      <c r="TTR647" s="93"/>
      <c r="TTS647" s="93"/>
      <c r="TTT647" s="93"/>
      <c r="TTU647" s="93"/>
      <c r="TTV647" s="93"/>
      <c r="TTW647" s="115"/>
      <c r="TTX647" s="92"/>
      <c r="TTY647" s="93"/>
      <c r="TTZ647" s="93"/>
      <c r="TUA647" s="93"/>
      <c r="TUB647" s="93"/>
      <c r="TUC647" s="93"/>
      <c r="TUD647" s="93"/>
      <c r="TUE647" s="115"/>
      <c r="TUF647" s="92"/>
      <c r="TUG647" s="93"/>
      <c r="TUH647" s="93"/>
      <c r="TUI647" s="93"/>
      <c r="TUJ647" s="93"/>
      <c r="TUK647" s="93"/>
      <c r="TUL647" s="93"/>
      <c r="TUM647" s="115"/>
      <c r="TUN647" s="92"/>
      <c r="TUO647" s="93"/>
      <c r="TUP647" s="93"/>
      <c r="TUQ647" s="93"/>
      <c r="TUR647" s="93"/>
      <c r="TUS647" s="93"/>
      <c r="TUT647" s="93"/>
      <c r="TUU647" s="115"/>
      <c r="TUV647" s="92"/>
      <c r="TUW647" s="93"/>
      <c r="TUX647" s="93"/>
      <c r="TUY647" s="93"/>
      <c r="TUZ647" s="93"/>
      <c r="TVA647" s="93"/>
      <c r="TVB647" s="93"/>
      <c r="TVC647" s="115"/>
      <c r="TVD647" s="92"/>
      <c r="TVE647" s="93"/>
      <c r="TVF647" s="93"/>
      <c r="TVG647" s="93"/>
      <c r="TVH647" s="93"/>
      <c r="TVI647" s="93"/>
      <c r="TVJ647" s="93"/>
      <c r="TVK647" s="115"/>
      <c r="TVL647" s="92"/>
      <c r="TVM647" s="93"/>
      <c r="TVN647" s="93"/>
      <c r="TVO647" s="93"/>
      <c r="TVP647" s="93"/>
      <c r="TVQ647" s="93"/>
      <c r="TVR647" s="93"/>
      <c r="TVS647" s="115"/>
      <c r="TVT647" s="92"/>
      <c r="TVU647" s="93"/>
      <c r="TVV647" s="93"/>
      <c r="TVW647" s="93"/>
      <c r="TVX647" s="93"/>
      <c r="TVY647" s="93"/>
      <c r="TVZ647" s="93"/>
      <c r="TWA647" s="115"/>
      <c r="TWB647" s="92"/>
      <c r="TWC647" s="93"/>
      <c r="TWD647" s="93"/>
      <c r="TWE647" s="93"/>
      <c r="TWF647" s="93"/>
      <c r="TWG647" s="93"/>
      <c r="TWH647" s="93"/>
      <c r="TWI647" s="115"/>
      <c r="TWJ647" s="92"/>
      <c r="TWK647" s="93"/>
      <c r="TWL647" s="93"/>
      <c r="TWM647" s="93"/>
      <c r="TWN647" s="93"/>
      <c r="TWO647" s="93"/>
      <c r="TWP647" s="93"/>
      <c r="TWQ647" s="115"/>
      <c r="TWR647" s="92"/>
      <c r="TWS647" s="93"/>
      <c r="TWT647" s="93"/>
      <c r="TWU647" s="93"/>
      <c r="TWV647" s="93"/>
      <c r="TWW647" s="93"/>
      <c r="TWX647" s="93"/>
      <c r="TWY647" s="115"/>
      <c r="TWZ647" s="92"/>
      <c r="TXA647" s="93"/>
      <c r="TXB647" s="93"/>
      <c r="TXC647" s="93"/>
      <c r="TXD647" s="93"/>
      <c r="TXE647" s="93"/>
      <c r="TXF647" s="93"/>
      <c r="TXG647" s="115"/>
      <c r="TXH647" s="92"/>
      <c r="TXI647" s="93"/>
      <c r="TXJ647" s="93"/>
      <c r="TXK647" s="93"/>
      <c r="TXL647" s="93"/>
      <c r="TXM647" s="93"/>
      <c r="TXN647" s="93"/>
      <c r="TXO647" s="115"/>
      <c r="TXP647" s="92"/>
      <c r="TXQ647" s="93"/>
      <c r="TXR647" s="93"/>
      <c r="TXS647" s="93"/>
      <c r="TXT647" s="93"/>
      <c r="TXU647" s="93"/>
      <c r="TXV647" s="93"/>
      <c r="TXW647" s="115"/>
      <c r="TXX647" s="92"/>
      <c r="TXY647" s="93"/>
      <c r="TXZ647" s="93"/>
      <c r="TYA647" s="93"/>
      <c r="TYB647" s="93"/>
      <c r="TYC647" s="93"/>
      <c r="TYD647" s="93"/>
      <c r="TYE647" s="115"/>
      <c r="TYF647" s="92"/>
      <c r="TYG647" s="93"/>
      <c r="TYH647" s="93"/>
      <c r="TYI647" s="93"/>
      <c r="TYJ647" s="93"/>
      <c r="TYK647" s="93"/>
      <c r="TYL647" s="93"/>
      <c r="TYM647" s="115"/>
      <c r="TYN647" s="92"/>
      <c r="TYO647" s="93"/>
      <c r="TYP647" s="93"/>
      <c r="TYQ647" s="93"/>
      <c r="TYR647" s="93"/>
      <c r="TYS647" s="93"/>
      <c r="TYT647" s="93"/>
      <c r="TYU647" s="115"/>
      <c r="TYV647" s="92"/>
      <c r="TYW647" s="93"/>
      <c r="TYX647" s="93"/>
      <c r="TYY647" s="93"/>
      <c r="TYZ647" s="93"/>
      <c r="TZA647" s="93"/>
      <c r="TZB647" s="93"/>
      <c r="TZC647" s="115"/>
      <c r="TZD647" s="92"/>
      <c r="TZE647" s="93"/>
      <c r="TZF647" s="93"/>
      <c r="TZG647" s="93"/>
      <c r="TZH647" s="93"/>
      <c r="TZI647" s="93"/>
      <c r="TZJ647" s="93"/>
      <c r="TZK647" s="115"/>
      <c r="TZL647" s="92"/>
      <c r="TZM647" s="93"/>
      <c r="TZN647" s="93"/>
      <c r="TZO647" s="93"/>
      <c r="TZP647" s="93"/>
      <c r="TZQ647" s="93"/>
      <c r="TZR647" s="93"/>
      <c r="TZS647" s="115"/>
      <c r="TZT647" s="92"/>
      <c r="TZU647" s="93"/>
      <c r="TZV647" s="93"/>
      <c r="TZW647" s="93"/>
      <c r="TZX647" s="93"/>
      <c r="TZY647" s="93"/>
      <c r="TZZ647" s="93"/>
      <c r="UAA647" s="115"/>
      <c r="UAB647" s="92"/>
      <c r="UAC647" s="93"/>
      <c r="UAD647" s="93"/>
      <c r="UAE647" s="93"/>
      <c r="UAF647" s="93"/>
      <c r="UAG647" s="93"/>
      <c r="UAH647" s="93"/>
      <c r="UAI647" s="115"/>
      <c r="UAJ647" s="92"/>
      <c r="UAK647" s="93"/>
      <c r="UAL647" s="93"/>
      <c r="UAM647" s="93"/>
      <c r="UAN647" s="93"/>
      <c r="UAO647" s="93"/>
      <c r="UAP647" s="93"/>
      <c r="UAQ647" s="115"/>
      <c r="UAR647" s="92"/>
      <c r="UAS647" s="93"/>
      <c r="UAT647" s="93"/>
      <c r="UAU647" s="93"/>
      <c r="UAV647" s="93"/>
      <c r="UAW647" s="93"/>
      <c r="UAX647" s="93"/>
      <c r="UAY647" s="115"/>
      <c r="UAZ647" s="92"/>
      <c r="UBA647" s="93"/>
      <c r="UBB647" s="93"/>
      <c r="UBC647" s="93"/>
      <c r="UBD647" s="93"/>
      <c r="UBE647" s="93"/>
      <c r="UBF647" s="93"/>
      <c r="UBG647" s="115"/>
      <c r="UBH647" s="92"/>
      <c r="UBI647" s="93"/>
      <c r="UBJ647" s="93"/>
      <c r="UBK647" s="93"/>
      <c r="UBL647" s="93"/>
      <c r="UBM647" s="93"/>
      <c r="UBN647" s="93"/>
      <c r="UBO647" s="115"/>
      <c r="UBP647" s="92"/>
      <c r="UBQ647" s="93"/>
      <c r="UBR647" s="93"/>
      <c r="UBS647" s="93"/>
      <c r="UBT647" s="93"/>
      <c r="UBU647" s="93"/>
      <c r="UBV647" s="93"/>
      <c r="UBW647" s="115"/>
      <c r="UBX647" s="92"/>
      <c r="UBY647" s="93"/>
      <c r="UBZ647" s="93"/>
      <c r="UCA647" s="93"/>
      <c r="UCB647" s="93"/>
      <c r="UCC647" s="93"/>
      <c r="UCD647" s="93"/>
      <c r="UCE647" s="115"/>
      <c r="UCF647" s="92"/>
      <c r="UCG647" s="93"/>
      <c r="UCH647" s="93"/>
      <c r="UCI647" s="93"/>
      <c r="UCJ647" s="93"/>
      <c r="UCK647" s="93"/>
      <c r="UCL647" s="93"/>
      <c r="UCM647" s="115"/>
      <c r="UCN647" s="92"/>
      <c r="UCO647" s="93"/>
      <c r="UCP647" s="93"/>
      <c r="UCQ647" s="93"/>
      <c r="UCR647" s="93"/>
      <c r="UCS647" s="93"/>
      <c r="UCT647" s="93"/>
      <c r="UCU647" s="115"/>
      <c r="UCV647" s="92"/>
      <c r="UCW647" s="93"/>
      <c r="UCX647" s="93"/>
      <c r="UCY647" s="93"/>
      <c r="UCZ647" s="93"/>
      <c r="UDA647" s="93"/>
      <c r="UDB647" s="93"/>
      <c r="UDC647" s="115"/>
      <c r="UDD647" s="92"/>
      <c r="UDE647" s="93"/>
      <c r="UDF647" s="93"/>
      <c r="UDG647" s="93"/>
      <c r="UDH647" s="93"/>
      <c r="UDI647" s="93"/>
      <c r="UDJ647" s="93"/>
      <c r="UDK647" s="115"/>
      <c r="UDL647" s="92"/>
      <c r="UDM647" s="93"/>
      <c r="UDN647" s="93"/>
      <c r="UDO647" s="93"/>
      <c r="UDP647" s="93"/>
      <c r="UDQ647" s="93"/>
      <c r="UDR647" s="93"/>
      <c r="UDS647" s="115"/>
      <c r="UDT647" s="92"/>
      <c r="UDU647" s="93"/>
      <c r="UDV647" s="93"/>
      <c r="UDW647" s="93"/>
      <c r="UDX647" s="93"/>
      <c r="UDY647" s="93"/>
      <c r="UDZ647" s="93"/>
      <c r="UEA647" s="115"/>
      <c r="UEB647" s="92"/>
      <c r="UEC647" s="93"/>
      <c r="UED647" s="93"/>
      <c r="UEE647" s="93"/>
      <c r="UEF647" s="93"/>
      <c r="UEG647" s="93"/>
      <c r="UEH647" s="93"/>
      <c r="UEI647" s="115"/>
      <c r="UEJ647" s="92"/>
      <c r="UEK647" s="93"/>
      <c r="UEL647" s="93"/>
      <c r="UEM647" s="93"/>
      <c r="UEN647" s="93"/>
      <c r="UEO647" s="93"/>
      <c r="UEP647" s="93"/>
      <c r="UEQ647" s="115"/>
      <c r="UER647" s="92"/>
      <c r="UES647" s="93"/>
      <c r="UET647" s="93"/>
      <c r="UEU647" s="93"/>
      <c r="UEV647" s="93"/>
      <c r="UEW647" s="93"/>
      <c r="UEX647" s="93"/>
      <c r="UEY647" s="115"/>
      <c r="UEZ647" s="92"/>
      <c r="UFA647" s="93"/>
      <c r="UFB647" s="93"/>
      <c r="UFC647" s="93"/>
      <c r="UFD647" s="93"/>
      <c r="UFE647" s="93"/>
      <c r="UFF647" s="93"/>
      <c r="UFG647" s="115"/>
      <c r="UFH647" s="92"/>
      <c r="UFI647" s="93"/>
      <c r="UFJ647" s="93"/>
      <c r="UFK647" s="93"/>
      <c r="UFL647" s="93"/>
      <c r="UFM647" s="93"/>
      <c r="UFN647" s="93"/>
      <c r="UFO647" s="115"/>
      <c r="UFP647" s="92"/>
      <c r="UFQ647" s="93"/>
      <c r="UFR647" s="93"/>
      <c r="UFS647" s="93"/>
      <c r="UFT647" s="93"/>
      <c r="UFU647" s="93"/>
      <c r="UFV647" s="93"/>
      <c r="UFW647" s="115"/>
      <c r="UFX647" s="92"/>
      <c r="UFY647" s="93"/>
      <c r="UFZ647" s="93"/>
      <c r="UGA647" s="93"/>
      <c r="UGB647" s="93"/>
      <c r="UGC647" s="93"/>
      <c r="UGD647" s="93"/>
      <c r="UGE647" s="115"/>
      <c r="UGF647" s="92"/>
      <c r="UGG647" s="93"/>
      <c r="UGH647" s="93"/>
      <c r="UGI647" s="93"/>
      <c r="UGJ647" s="93"/>
      <c r="UGK647" s="93"/>
      <c r="UGL647" s="93"/>
      <c r="UGM647" s="115"/>
      <c r="UGN647" s="92"/>
      <c r="UGO647" s="93"/>
      <c r="UGP647" s="93"/>
      <c r="UGQ647" s="93"/>
      <c r="UGR647" s="93"/>
      <c r="UGS647" s="93"/>
      <c r="UGT647" s="93"/>
      <c r="UGU647" s="115"/>
      <c r="UGV647" s="92"/>
      <c r="UGW647" s="93"/>
      <c r="UGX647" s="93"/>
      <c r="UGY647" s="93"/>
      <c r="UGZ647" s="93"/>
      <c r="UHA647" s="93"/>
      <c r="UHB647" s="93"/>
      <c r="UHC647" s="115"/>
      <c r="UHD647" s="92"/>
      <c r="UHE647" s="93"/>
      <c r="UHF647" s="93"/>
      <c r="UHG647" s="93"/>
      <c r="UHH647" s="93"/>
      <c r="UHI647" s="93"/>
      <c r="UHJ647" s="93"/>
      <c r="UHK647" s="115"/>
      <c r="UHL647" s="92"/>
      <c r="UHM647" s="93"/>
      <c r="UHN647" s="93"/>
      <c r="UHO647" s="93"/>
      <c r="UHP647" s="93"/>
      <c r="UHQ647" s="93"/>
      <c r="UHR647" s="93"/>
      <c r="UHS647" s="115"/>
      <c r="UHT647" s="92"/>
      <c r="UHU647" s="93"/>
      <c r="UHV647" s="93"/>
      <c r="UHW647" s="93"/>
      <c r="UHX647" s="93"/>
      <c r="UHY647" s="93"/>
      <c r="UHZ647" s="93"/>
      <c r="UIA647" s="115"/>
      <c r="UIB647" s="92"/>
      <c r="UIC647" s="93"/>
      <c r="UID647" s="93"/>
      <c r="UIE647" s="93"/>
      <c r="UIF647" s="93"/>
      <c r="UIG647" s="93"/>
      <c r="UIH647" s="93"/>
      <c r="UII647" s="115"/>
      <c r="UIJ647" s="92"/>
      <c r="UIK647" s="93"/>
      <c r="UIL647" s="93"/>
      <c r="UIM647" s="93"/>
      <c r="UIN647" s="93"/>
      <c r="UIO647" s="93"/>
      <c r="UIP647" s="93"/>
      <c r="UIQ647" s="115"/>
      <c r="UIR647" s="92"/>
      <c r="UIS647" s="93"/>
      <c r="UIT647" s="93"/>
      <c r="UIU647" s="93"/>
      <c r="UIV647" s="93"/>
      <c r="UIW647" s="93"/>
      <c r="UIX647" s="93"/>
      <c r="UIY647" s="115"/>
      <c r="UIZ647" s="92"/>
      <c r="UJA647" s="93"/>
      <c r="UJB647" s="93"/>
      <c r="UJC647" s="93"/>
      <c r="UJD647" s="93"/>
      <c r="UJE647" s="93"/>
      <c r="UJF647" s="93"/>
      <c r="UJG647" s="115"/>
      <c r="UJH647" s="92"/>
      <c r="UJI647" s="93"/>
      <c r="UJJ647" s="93"/>
      <c r="UJK647" s="93"/>
      <c r="UJL647" s="93"/>
      <c r="UJM647" s="93"/>
      <c r="UJN647" s="93"/>
      <c r="UJO647" s="115"/>
      <c r="UJP647" s="92"/>
      <c r="UJQ647" s="93"/>
      <c r="UJR647" s="93"/>
      <c r="UJS647" s="93"/>
      <c r="UJT647" s="93"/>
      <c r="UJU647" s="93"/>
      <c r="UJV647" s="93"/>
      <c r="UJW647" s="115"/>
      <c r="UJX647" s="92"/>
      <c r="UJY647" s="93"/>
      <c r="UJZ647" s="93"/>
      <c r="UKA647" s="93"/>
      <c r="UKB647" s="93"/>
      <c r="UKC647" s="93"/>
      <c r="UKD647" s="93"/>
      <c r="UKE647" s="115"/>
      <c r="UKF647" s="92"/>
      <c r="UKG647" s="93"/>
      <c r="UKH647" s="93"/>
      <c r="UKI647" s="93"/>
      <c r="UKJ647" s="93"/>
      <c r="UKK647" s="93"/>
      <c r="UKL647" s="93"/>
      <c r="UKM647" s="115"/>
      <c r="UKN647" s="92"/>
      <c r="UKO647" s="93"/>
      <c r="UKP647" s="93"/>
      <c r="UKQ647" s="93"/>
      <c r="UKR647" s="93"/>
      <c r="UKS647" s="93"/>
      <c r="UKT647" s="93"/>
      <c r="UKU647" s="115"/>
      <c r="UKV647" s="92"/>
      <c r="UKW647" s="93"/>
      <c r="UKX647" s="93"/>
      <c r="UKY647" s="93"/>
      <c r="UKZ647" s="93"/>
      <c r="ULA647" s="93"/>
      <c r="ULB647" s="93"/>
      <c r="ULC647" s="115"/>
      <c r="ULD647" s="92"/>
      <c r="ULE647" s="93"/>
      <c r="ULF647" s="93"/>
      <c r="ULG647" s="93"/>
      <c r="ULH647" s="93"/>
      <c r="ULI647" s="93"/>
      <c r="ULJ647" s="93"/>
      <c r="ULK647" s="115"/>
      <c r="ULL647" s="92"/>
      <c r="ULM647" s="93"/>
      <c r="ULN647" s="93"/>
      <c r="ULO647" s="93"/>
      <c r="ULP647" s="93"/>
      <c r="ULQ647" s="93"/>
      <c r="ULR647" s="93"/>
      <c r="ULS647" s="115"/>
      <c r="ULT647" s="92"/>
      <c r="ULU647" s="93"/>
      <c r="ULV647" s="93"/>
      <c r="ULW647" s="93"/>
      <c r="ULX647" s="93"/>
      <c r="ULY647" s="93"/>
      <c r="ULZ647" s="93"/>
      <c r="UMA647" s="115"/>
      <c r="UMB647" s="92"/>
      <c r="UMC647" s="93"/>
      <c r="UMD647" s="93"/>
      <c r="UME647" s="93"/>
      <c r="UMF647" s="93"/>
      <c r="UMG647" s="93"/>
      <c r="UMH647" s="93"/>
      <c r="UMI647" s="115"/>
      <c r="UMJ647" s="92"/>
      <c r="UMK647" s="93"/>
      <c r="UML647" s="93"/>
      <c r="UMM647" s="93"/>
      <c r="UMN647" s="93"/>
      <c r="UMO647" s="93"/>
      <c r="UMP647" s="93"/>
      <c r="UMQ647" s="115"/>
      <c r="UMR647" s="92"/>
      <c r="UMS647" s="93"/>
      <c r="UMT647" s="93"/>
      <c r="UMU647" s="93"/>
      <c r="UMV647" s="93"/>
      <c r="UMW647" s="93"/>
      <c r="UMX647" s="93"/>
      <c r="UMY647" s="115"/>
      <c r="UMZ647" s="92"/>
      <c r="UNA647" s="93"/>
      <c r="UNB647" s="93"/>
      <c r="UNC647" s="93"/>
      <c r="UND647" s="93"/>
      <c r="UNE647" s="93"/>
      <c r="UNF647" s="93"/>
      <c r="UNG647" s="115"/>
      <c r="UNH647" s="92"/>
      <c r="UNI647" s="93"/>
      <c r="UNJ647" s="93"/>
      <c r="UNK647" s="93"/>
      <c r="UNL647" s="93"/>
      <c r="UNM647" s="93"/>
      <c r="UNN647" s="93"/>
      <c r="UNO647" s="115"/>
      <c r="UNP647" s="92"/>
      <c r="UNQ647" s="93"/>
      <c r="UNR647" s="93"/>
      <c r="UNS647" s="93"/>
      <c r="UNT647" s="93"/>
      <c r="UNU647" s="93"/>
      <c r="UNV647" s="93"/>
      <c r="UNW647" s="115"/>
      <c r="UNX647" s="92"/>
      <c r="UNY647" s="93"/>
      <c r="UNZ647" s="93"/>
      <c r="UOA647" s="93"/>
      <c r="UOB647" s="93"/>
      <c r="UOC647" s="93"/>
      <c r="UOD647" s="93"/>
      <c r="UOE647" s="115"/>
      <c r="UOF647" s="92"/>
      <c r="UOG647" s="93"/>
      <c r="UOH647" s="93"/>
      <c r="UOI647" s="93"/>
      <c r="UOJ647" s="93"/>
      <c r="UOK647" s="93"/>
      <c r="UOL647" s="93"/>
      <c r="UOM647" s="115"/>
      <c r="UON647" s="92"/>
      <c r="UOO647" s="93"/>
      <c r="UOP647" s="93"/>
      <c r="UOQ647" s="93"/>
      <c r="UOR647" s="93"/>
      <c r="UOS647" s="93"/>
      <c r="UOT647" s="93"/>
      <c r="UOU647" s="115"/>
      <c r="UOV647" s="92"/>
      <c r="UOW647" s="93"/>
      <c r="UOX647" s="93"/>
      <c r="UOY647" s="93"/>
      <c r="UOZ647" s="93"/>
      <c r="UPA647" s="93"/>
      <c r="UPB647" s="93"/>
      <c r="UPC647" s="115"/>
      <c r="UPD647" s="92"/>
      <c r="UPE647" s="93"/>
      <c r="UPF647" s="93"/>
      <c r="UPG647" s="93"/>
      <c r="UPH647" s="93"/>
      <c r="UPI647" s="93"/>
      <c r="UPJ647" s="93"/>
      <c r="UPK647" s="115"/>
      <c r="UPL647" s="92"/>
      <c r="UPM647" s="93"/>
      <c r="UPN647" s="93"/>
      <c r="UPO647" s="93"/>
      <c r="UPP647" s="93"/>
      <c r="UPQ647" s="93"/>
      <c r="UPR647" s="93"/>
      <c r="UPS647" s="115"/>
      <c r="UPT647" s="92"/>
      <c r="UPU647" s="93"/>
      <c r="UPV647" s="93"/>
      <c r="UPW647" s="93"/>
      <c r="UPX647" s="93"/>
      <c r="UPY647" s="93"/>
      <c r="UPZ647" s="93"/>
      <c r="UQA647" s="115"/>
      <c r="UQB647" s="92"/>
      <c r="UQC647" s="93"/>
      <c r="UQD647" s="93"/>
      <c r="UQE647" s="93"/>
      <c r="UQF647" s="93"/>
      <c r="UQG647" s="93"/>
      <c r="UQH647" s="93"/>
      <c r="UQI647" s="115"/>
      <c r="UQJ647" s="92"/>
      <c r="UQK647" s="93"/>
      <c r="UQL647" s="93"/>
      <c r="UQM647" s="93"/>
      <c r="UQN647" s="93"/>
      <c r="UQO647" s="93"/>
      <c r="UQP647" s="93"/>
      <c r="UQQ647" s="115"/>
      <c r="UQR647" s="92"/>
      <c r="UQS647" s="93"/>
      <c r="UQT647" s="93"/>
      <c r="UQU647" s="93"/>
      <c r="UQV647" s="93"/>
      <c r="UQW647" s="93"/>
      <c r="UQX647" s="93"/>
      <c r="UQY647" s="115"/>
      <c r="UQZ647" s="92"/>
      <c r="URA647" s="93"/>
      <c r="URB647" s="93"/>
      <c r="URC647" s="93"/>
      <c r="URD647" s="93"/>
      <c r="URE647" s="93"/>
      <c r="URF647" s="93"/>
      <c r="URG647" s="115"/>
      <c r="URH647" s="92"/>
      <c r="URI647" s="93"/>
      <c r="URJ647" s="93"/>
      <c r="URK647" s="93"/>
      <c r="URL647" s="93"/>
      <c r="URM647" s="93"/>
      <c r="URN647" s="93"/>
      <c r="URO647" s="115"/>
      <c r="URP647" s="92"/>
      <c r="URQ647" s="93"/>
      <c r="URR647" s="93"/>
      <c r="URS647" s="93"/>
      <c r="URT647" s="93"/>
      <c r="URU647" s="93"/>
      <c r="URV647" s="93"/>
      <c r="URW647" s="115"/>
      <c r="URX647" s="92"/>
      <c r="URY647" s="93"/>
      <c r="URZ647" s="93"/>
      <c r="USA647" s="93"/>
      <c r="USB647" s="93"/>
      <c r="USC647" s="93"/>
      <c r="USD647" s="93"/>
      <c r="USE647" s="115"/>
      <c r="USF647" s="92"/>
      <c r="USG647" s="93"/>
      <c r="USH647" s="93"/>
      <c r="USI647" s="93"/>
      <c r="USJ647" s="93"/>
      <c r="USK647" s="93"/>
      <c r="USL647" s="93"/>
      <c r="USM647" s="115"/>
      <c r="USN647" s="92"/>
      <c r="USO647" s="93"/>
      <c r="USP647" s="93"/>
      <c r="USQ647" s="93"/>
      <c r="USR647" s="93"/>
      <c r="USS647" s="93"/>
      <c r="UST647" s="93"/>
      <c r="USU647" s="115"/>
      <c r="USV647" s="92"/>
      <c r="USW647" s="93"/>
      <c r="USX647" s="93"/>
      <c r="USY647" s="93"/>
      <c r="USZ647" s="93"/>
      <c r="UTA647" s="93"/>
      <c r="UTB647" s="93"/>
      <c r="UTC647" s="115"/>
      <c r="UTD647" s="92"/>
      <c r="UTE647" s="93"/>
      <c r="UTF647" s="93"/>
      <c r="UTG647" s="93"/>
      <c r="UTH647" s="93"/>
      <c r="UTI647" s="93"/>
      <c r="UTJ647" s="93"/>
      <c r="UTK647" s="115"/>
      <c r="UTL647" s="92"/>
      <c r="UTM647" s="93"/>
      <c r="UTN647" s="93"/>
      <c r="UTO647" s="93"/>
      <c r="UTP647" s="93"/>
      <c r="UTQ647" s="93"/>
      <c r="UTR647" s="93"/>
      <c r="UTS647" s="115"/>
      <c r="UTT647" s="92"/>
      <c r="UTU647" s="93"/>
      <c r="UTV647" s="93"/>
      <c r="UTW647" s="93"/>
      <c r="UTX647" s="93"/>
      <c r="UTY647" s="93"/>
      <c r="UTZ647" s="93"/>
      <c r="UUA647" s="115"/>
      <c r="UUB647" s="92"/>
      <c r="UUC647" s="93"/>
      <c r="UUD647" s="93"/>
      <c r="UUE647" s="93"/>
      <c r="UUF647" s="93"/>
      <c r="UUG647" s="93"/>
      <c r="UUH647" s="93"/>
      <c r="UUI647" s="115"/>
      <c r="UUJ647" s="92"/>
      <c r="UUK647" s="93"/>
      <c r="UUL647" s="93"/>
      <c r="UUM647" s="93"/>
      <c r="UUN647" s="93"/>
      <c r="UUO647" s="93"/>
      <c r="UUP647" s="93"/>
      <c r="UUQ647" s="115"/>
      <c r="UUR647" s="92"/>
      <c r="UUS647" s="93"/>
      <c r="UUT647" s="93"/>
      <c r="UUU647" s="93"/>
      <c r="UUV647" s="93"/>
      <c r="UUW647" s="93"/>
      <c r="UUX647" s="93"/>
      <c r="UUY647" s="115"/>
      <c r="UUZ647" s="92"/>
      <c r="UVA647" s="93"/>
      <c r="UVB647" s="93"/>
      <c r="UVC647" s="93"/>
      <c r="UVD647" s="93"/>
      <c r="UVE647" s="93"/>
      <c r="UVF647" s="93"/>
      <c r="UVG647" s="115"/>
      <c r="UVH647" s="92"/>
      <c r="UVI647" s="93"/>
      <c r="UVJ647" s="93"/>
      <c r="UVK647" s="93"/>
      <c r="UVL647" s="93"/>
      <c r="UVM647" s="93"/>
      <c r="UVN647" s="93"/>
      <c r="UVO647" s="115"/>
      <c r="UVP647" s="92"/>
      <c r="UVQ647" s="93"/>
      <c r="UVR647" s="93"/>
      <c r="UVS647" s="93"/>
      <c r="UVT647" s="93"/>
      <c r="UVU647" s="93"/>
      <c r="UVV647" s="93"/>
      <c r="UVW647" s="115"/>
      <c r="UVX647" s="92"/>
      <c r="UVY647" s="93"/>
      <c r="UVZ647" s="93"/>
      <c r="UWA647" s="93"/>
      <c r="UWB647" s="93"/>
      <c r="UWC647" s="93"/>
      <c r="UWD647" s="93"/>
      <c r="UWE647" s="115"/>
      <c r="UWF647" s="92"/>
      <c r="UWG647" s="93"/>
      <c r="UWH647" s="93"/>
      <c r="UWI647" s="93"/>
      <c r="UWJ647" s="93"/>
      <c r="UWK647" s="93"/>
      <c r="UWL647" s="93"/>
      <c r="UWM647" s="115"/>
      <c r="UWN647" s="92"/>
      <c r="UWO647" s="93"/>
      <c r="UWP647" s="93"/>
      <c r="UWQ647" s="93"/>
      <c r="UWR647" s="93"/>
      <c r="UWS647" s="93"/>
      <c r="UWT647" s="93"/>
      <c r="UWU647" s="115"/>
      <c r="UWV647" s="92"/>
      <c r="UWW647" s="93"/>
      <c r="UWX647" s="93"/>
      <c r="UWY647" s="93"/>
      <c r="UWZ647" s="93"/>
      <c r="UXA647" s="93"/>
      <c r="UXB647" s="93"/>
      <c r="UXC647" s="115"/>
      <c r="UXD647" s="92"/>
      <c r="UXE647" s="93"/>
      <c r="UXF647" s="93"/>
      <c r="UXG647" s="93"/>
      <c r="UXH647" s="93"/>
      <c r="UXI647" s="93"/>
      <c r="UXJ647" s="93"/>
      <c r="UXK647" s="115"/>
      <c r="UXL647" s="92"/>
      <c r="UXM647" s="93"/>
      <c r="UXN647" s="93"/>
      <c r="UXO647" s="93"/>
      <c r="UXP647" s="93"/>
      <c r="UXQ647" s="93"/>
      <c r="UXR647" s="93"/>
      <c r="UXS647" s="115"/>
      <c r="UXT647" s="92"/>
      <c r="UXU647" s="93"/>
      <c r="UXV647" s="93"/>
      <c r="UXW647" s="93"/>
      <c r="UXX647" s="93"/>
      <c r="UXY647" s="93"/>
      <c r="UXZ647" s="93"/>
      <c r="UYA647" s="115"/>
      <c r="UYB647" s="92"/>
      <c r="UYC647" s="93"/>
      <c r="UYD647" s="93"/>
      <c r="UYE647" s="93"/>
      <c r="UYF647" s="93"/>
      <c r="UYG647" s="93"/>
      <c r="UYH647" s="93"/>
      <c r="UYI647" s="115"/>
      <c r="UYJ647" s="92"/>
      <c r="UYK647" s="93"/>
      <c r="UYL647" s="93"/>
      <c r="UYM647" s="93"/>
      <c r="UYN647" s="93"/>
      <c r="UYO647" s="93"/>
      <c r="UYP647" s="93"/>
      <c r="UYQ647" s="115"/>
      <c r="UYR647" s="92"/>
      <c r="UYS647" s="93"/>
      <c r="UYT647" s="93"/>
      <c r="UYU647" s="93"/>
      <c r="UYV647" s="93"/>
      <c r="UYW647" s="93"/>
      <c r="UYX647" s="93"/>
      <c r="UYY647" s="115"/>
      <c r="UYZ647" s="92"/>
      <c r="UZA647" s="93"/>
      <c r="UZB647" s="93"/>
      <c r="UZC647" s="93"/>
      <c r="UZD647" s="93"/>
      <c r="UZE647" s="93"/>
      <c r="UZF647" s="93"/>
      <c r="UZG647" s="115"/>
      <c r="UZH647" s="92"/>
      <c r="UZI647" s="93"/>
      <c r="UZJ647" s="93"/>
      <c r="UZK647" s="93"/>
      <c r="UZL647" s="93"/>
      <c r="UZM647" s="93"/>
      <c r="UZN647" s="93"/>
      <c r="UZO647" s="115"/>
      <c r="UZP647" s="92"/>
      <c r="UZQ647" s="93"/>
      <c r="UZR647" s="93"/>
      <c r="UZS647" s="93"/>
      <c r="UZT647" s="93"/>
      <c r="UZU647" s="93"/>
      <c r="UZV647" s="93"/>
      <c r="UZW647" s="115"/>
      <c r="UZX647" s="92"/>
      <c r="UZY647" s="93"/>
      <c r="UZZ647" s="93"/>
      <c r="VAA647" s="93"/>
      <c r="VAB647" s="93"/>
      <c r="VAC647" s="93"/>
      <c r="VAD647" s="93"/>
      <c r="VAE647" s="115"/>
      <c r="VAF647" s="92"/>
      <c r="VAG647" s="93"/>
      <c r="VAH647" s="93"/>
      <c r="VAI647" s="93"/>
      <c r="VAJ647" s="93"/>
      <c r="VAK647" s="93"/>
      <c r="VAL647" s="93"/>
      <c r="VAM647" s="115"/>
      <c r="VAN647" s="92"/>
      <c r="VAO647" s="93"/>
      <c r="VAP647" s="93"/>
      <c r="VAQ647" s="93"/>
      <c r="VAR647" s="93"/>
      <c r="VAS647" s="93"/>
      <c r="VAT647" s="93"/>
      <c r="VAU647" s="115"/>
      <c r="VAV647" s="92"/>
      <c r="VAW647" s="93"/>
      <c r="VAX647" s="93"/>
      <c r="VAY647" s="93"/>
      <c r="VAZ647" s="93"/>
      <c r="VBA647" s="93"/>
      <c r="VBB647" s="93"/>
      <c r="VBC647" s="115"/>
      <c r="VBD647" s="92"/>
      <c r="VBE647" s="93"/>
      <c r="VBF647" s="93"/>
      <c r="VBG647" s="93"/>
      <c r="VBH647" s="93"/>
      <c r="VBI647" s="93"/>
      <c r="VBJ647" s="93"/>
      <c r="VBK647" s="115"/>
      <c r="VBL647" s="92"/>
      <c r="VBM647" s="93"/>
      <c r="VBN647" s="93"/>
      <c r="VBO647" s="93"/>
      <c r="VBP647" s="93"/>
      <c r="VBQ647" s="93"/>
      <c r="VBR647" s="93"/>
      <c r="VBS647" s="115"/>
      <c r="VBT647" s="92"/>
      <c r="VBU647" s="93"/>
      <c r="VBV647" s="93"/>
      <c r="VBW647" s="93"/>
      <c r="VBX647" s="93"/>
      <c r="VBY647" s="93"/>
      <c r="VBZ647" s="93"/>
      <c r="VCA647" s="115"/>
      <c r="VCB647" s="92"/>
      <c r="VCC647" s="93"/>
      <c r="VCD647" s="93"/>
      <c r="VCE647" s="93"/>
      <c r="VCF647" s="93"/>
      <c r="VCG647" s="93"/>
      <c r="VCH647" s="93"/>
      <c r="VCI647" s="115"/>
      <c r="VCJ647" s="92"/>
      <c r="VCK647" s="93"/>
      <c r="VCL647" s="93"/>
      <c r="VCM647" s="93"/>
      <c r="VCN647" s="93"/>
      <c r="VCO647" s="93"/>
      <c r="VCP647" s="93"/>
      <c r="VCQ647" s="115"/>
      <c r="VCR647" s="92"/>
      <c r="VCS647" s="93"/>
      <c r="VCT647" s="93"/>
      <c r="VCU647" s="93"/>
      <c r="VCV647" s="93"/>
      <c r="VCW647" s="93"/>
      <c r="VCX647" s="93"/>
      <c r="VCY647" s="115"/>
      <c r="VCZ647" s="92"/>
      <c r="VDA647" s="93"/>
      <c r="VDB647" s="93"/>
      <c r="VDC647" s="93"/>
      <c r="VDD647" s="93"/>
      <c r="VDE647" s="93"/>
      <c r="VDF647" s="93"/>
      <c r="VDG647" s="115"/>
      <c r="VDH647" s="92"/>
      <c r="VDI647" s="93"/>
      <c r="VDJ647" s="93"/>
      <c r="VDK647" s="93"/>
      <c r="VDL647" s="93"/>
      <c r="VDM647" s="93"/>
      <c r="VDN647" s="93"/>
      <c r="VDO647" s="115"/>
      <c r="VDP647" s="92"/>
      <c r="VDQ647" s="93"/>
      <c r="VDR647" s="93"/>
      <c r="VDS647" s="93"/>
      <c r="VDT647" s="93"/>
      <c r="VDU647" s="93"/>
      <c r="VDV647" s="93"/>
      <c r="VDW647" s="115"/>
      <c r="VDX647" s="92"/>
      <c r="VDY647" s="93"/>
      <c r="VDZ647" s="93"/>
      <c r="VEA647" s="93"/>
      <c r="VEB647" s="93"/>
      <c r="VEC647" s="93"/>
      <c r="VED647" s="93"/>
      <c r="VEE647" s="115"/>
      <c r="VEF647" s="92"/>
      <c r="VEG647" s="93"/>
      <c r="VEH647" s="93"/>
      <c r="VEI647" s="93"/>
      <c r="VEJ647" s="93"/>
      <c r="VEK647" s="93"/>
      <c r="VEL647" s="93"/>
      <c r="VEM647" s="115"/>
      <c r="VEN647" s="92"/>
      <c r="VEO647" s="93"/>
      <c r="VEP647" s="93"/>
      <c r="VEQ647" s="93"/>
      <c r="VER647" s="93"/>
      <c r="VES647" s="93"/>
      <c r="VET647" s="93"/>
      <c r="VEU647" s="115"/>
      <c r="VEV647" s="92"/>
      <c r="VEW647" s="93"/>
      <c r="VEX647" s="93"/>
      <c r="VEY647" s="93"/>
      <c r="VEZ647" s="93"/>
      <c r="VFA647" s="93"/>
      <c r="VFB647" s="93"/>
      <c r="VFC647" s="115"/>
      <c r="VFD647" s="92"/>
      <c r="VFE647" s="93"/>
      <c r="VFF647" s="93"/>
      <c r="VFG647" s="93"/>
      <c r="VFH647" s="93"/>
      <c r="VFI647" s="93"/>
      <c r="VFJ647" s="93"/>
      <c r="VFK647" s="115"/>
      <c r="VFL647" s="92"/>
      <c r="VFM647" s="93"/>
      <c r="VFN647" s="93"/>
      <c r="VFO647" s="93"/>
      <c r="VFP647" s="93"/>
      <c r="VFQ647" s="93"/>
      <c r="VFR647" s="93"/>
      <c r="VFS647" s="115"/>
      <c r="VFT647" s="92"/>
      <c r="VFU647" s="93"/>
      <c r="VFV647" s="93"/>
      <c r="VFW647" s="93"/>
      <c r="VFX647" s="93"/>
      <c r="VFY647" s="93"/>
      <c r="VFZ647" s="93"/>
      <c r="VGA647" s="115"/>
      <c r="VGB647" s="92"/>
      <c r="VGC647" s="93"/>
      <c r="VGD647" s="93"/>
      <c r="VGE647" s="93"/>
      <c r="VGF647" s="93"/>
      <c r="VGG647" s="93"/>
      <c r="VGH647" s="93"/>
      <c r="VGI647" s="115"/>
      <c r="VGJ647" s="92"/>
      <c r="VGK647" s="93"/>
      <c r="VGL647" s="93"/>
      <c r="VGM647" s="93"/>
      <c r="VGN647" s="93"/>
      <c r="VGO647" s="93"/>
      <c r="VGP647" s="93"/>
      <c r="VGQ647" s="115"/>
      <c r="VGR647" s="92"/>
      <c r="VGS647" s="93"/>
      <c r="VGT647" s="93"/>
      <c r="VGU647" s="93"/>
      <c r="VGV647" s="93"/>
      <c r="VGW647" s="93"/>
      <c r="VGX647" s="93"/>
      <c r="VGY647" s="115"/>
      <c r="VGZ647" s="92"/>
      <c r="VHA647" s="93"/>
      <c r="VHB647" s="93"/>
      <c r="VHC647" s="93"/>
      <c r="VHD647" s="93"/>
      <c r="VHE647" s="93"/>
      <c r="VHF647" s="93"/>
      <c r="VHG647" s="115"/>
      <c r="VHH647" s="92"/>
      <c r="VHI647" s="93"/>
      <c r="VHJ647" s="93"/>
      <c r="VHK647" s="93"/>
      <c r="VHL647" s="93"/>
      <c r="VHM647" s="93"/>
      <c r="VHN647" s="93"/>
      <c r="VHO647" s="115"/>
      <c r="VHP647" s="92"/>
      <c r="VHQ647" s="93"/>
      <c r="VHR647" s="93"/>
      <c r="VHS647" s="93"/>
      <c r="VHT647" s="93"/>
      <c r="VHU647" s="93"/>
      <c r="VHV647" s="93"/>
      <c r="VHW647" s="115"/>
      <c r="VHX647" s="92"/>
      <c r="VHY647" s="93"/>
      <c r="VHZ647" s="93"/>
      <c r="VIA647" s="93"/>
      <c r="VIB647" s="93"/>
      <c r="VIC647" s="93"/>
      <c r="VID647" s="93"/>
      <c r="VIE647" s="115"/>
      <c r="VIF647" s="92"/>
      <c r="VIG647" s="93"/>
      <c r="VIH647" s="93"/>
      <c r="VII647" s="93"/>
      <c r="VIJ647" s="93"/>
      <c r="VIK647" s="93"/>
      <c r="VIL647" s="93"/>
      <c r="VIM647" s="115"/>
      <c r="VIN647" s="92"/>
      <c r="VIO647" s="93"/>
      <c r="VIP647" s="93"/>
      <c r="VIQ647" s="93"/>
      <c r="VIR647" s="93"/>
      <c r="VIS647" s="93"/>
      <c r="VIT647" s="93"/>
      <c r="VIU647" s="115"/>
      <c r="VIV647" s="92"/>
      <c r="VIW647" s="93"/>
      <c r="VIX647" s="93"/>
      <c r="VIY647" s="93"/>
      <c r="VIZ647" s="93"/>
      <c r="VJA647" s="93"/>
      <c r="VJB647" s="93"/>
      <c r="VJC647" s="115"/>
      <c r="VJD647" s="92"/>
      <c r="VJE647" s="93"/>
      <c r="VJF647" s="93"/>
      <c r="VJG647" s="93"/>
      <c r="VJH647" s="93"/>
      <c r="VJI647" s="93"/>
      <c r="VJJ647" s="93"/>
      <c r="VJK647" s="115"/>
      <c r="VJL647" s="92"/>
      <c r="VJM647" s="93"/>
      <c r="VJN647" s="93"/>
      <c r="VJO647" s="93"/>
      <c r="VJP647" s="93"/>
      <c r="VJQ647" s="93"/>
      <c r="VJR647" s="93"/>
      <c r="VJS647" s="115"/>
      <c r="VJT647" s="92"/>
      <c r="VJU647" s="93"/>
      <c r="VJV647" s="93"/>
      <c r="VJW647" s="93"/>
      <c r="VJX647" s="93"/>
      <c r="VJY647" s="93"/>
      <c r="VJZ647" s="93"/>
      <c r="VKA647" s="115"/>
      <c r="VKB647" s="92"/>
      <c r="VKC647" s="93"/>
      <c r="VKD647" s="93"/>
      <c r="VKE647" s="93"/>
      <c r="VKF647" s="93"/>
      <c r="VKG647" s="93"/>
      <c r="VKH647" s="93"/>
      <c r="VKI647" s="115"/>
      <c r="VKJ647" s="92"/>
      <c r="VKK647" s="93"/>
      <c r="VKL647" s="93"/>
      <c r="VKM647" s="93"/>
      <c r="VKN647" s="93"/>
      <c r="VKO647" s="93"/>
      <c r="VKP647" s="93"/>
      <c r="VKQ647" s="115"/>
      <c r="VKR647" s="92"/>
      <c r="VKS647" s="93"/>
      <c r="VKT647" s="93"/>
      <c r="VKU647" s="93"/>
      <c r="VKV647" s="93"/>
      <c r="VKW647" s="93"/>
      <c r="VKX647" s="93"/>
      <c r="VKY647" s="115"/>
      <c r="VKZ647" s="92"/>
      <c r="VLA647" s="93"/>
      <c r="VLB647" s="93"/>
      <c r="VLC647" s="93"/>
      <c r="VLD647" s="93"/>
      <c r="VLE647" s="93"/>
      <c r="VLF647" s="93"/>
      <c r="VLG647" s="115"/>
      <c r="VLH647" s="92"/>
      <c r="VLI647" s="93"/>
      <c r="VLJ647" s="93"/>
      <c r="VLK647" s="93"/>
      <c r="VLL647" s="93"/>
      <c r="VLM647" s="93"/>
      <c r="VLN647" s="93"/>
      <c r="VLO647" s="115"/>
      <c r="VLP647" s="92"/>
      <c r="VLQ647" s="93"/>
      <c r="VLR647" s="93"/>
      <c r="VLS647" s="93"/>
      <c r="VLT647" s="93"/>
      <c r="VLU647" s="93"/>
      <c r="VLV647" s="93"/>
      <c r="VLW647" s="115"/>
      <c r="VLX647" s="92"/>
      <c r="VLY647" s="93"/>
      <c r="VLZ647" s="93"/>
      <c r="VMA647" s="93"/>
      <c r="VMB647" s="93"/>
      <c r="VMC647" s="93"/>
      <c r="VMD647" s="93"/>
      <c r="VME647" s="115"/>
      <c r="VMF647" s="92"/>
      <c r="VMG647" s="93"/>
      <c r="VMH647" s="93"/>
      <c r="VMI647" s="93"/>
      <c r="VMJ647" s="93"/>
      <c r="VMK647" s="93"/>
      <c r="VML647" s="93"/>
      <c r="VMM647" s="115"/>
      <c r="VMN647" s="92"/>
      <c r="VMO647" s="93"/>
      <c r="VMP647" s="93"/>
      <c r="VMQ647" s="93"/>
      <c r="VMR647" s="93"/>
      <c r="VMS647" s="93"/>
      <c r="VMT647" s="93"/>
      <c r="VMU647" s="115"/>
      <c r="VMV647" s="92"/>
      <c r="VMW647" s="93"/>
      <c r="VMX647" s="93"/>
      <c r="VMY647" s="93"/>
      <c r="VMZ647" s="93"/>
      <c r="VNA647" s="93"/>
      <c r="VNB647" s="93"/>
      <c r="VNC647" s="115"/>
      <c r="VND647" s="92"/>
      <c r="VNE647" s="93"/>
      <c r="VNF647" s="93"/>
      <c r="VNG647" s="93"/>
      <c r="VNH647" s="93"/>
      <c r="VNI647" s="93"/>
      <c r="VNJ647" s="93"/>
      <c r="VNK647" s="115"/>
      <c r="VNL647" s="92"/>
      <c r="VNM647" s="93"/>
      <c r="VNN647" s="93"/>
      <c r="VNO647" s="93"/>
      <c r="VNP647" s="93"/>
      <c r="VNQ647" s="93"/>
      <c r="VNR647" s="93"/>
      <c r="VNS647" s="115"/>
      <c r="VNT647" s="92"/>
      <c r="VNU647" s="93"/>
      <c r="VNV647" s="93"/>
      <c r="VNW647" s="93"/>
      <c r="VNX647" s="93"/>
      <c r="VNY647" s="93"/>
      <c r="VNZ647" s="93"/>
      <c r="VOA647" s="115"/>
      <c r="VOB647" s="92"/>
      <c r="VOC647" s="93"/>
      <c r="VOD647" s="93"/>
      <c r="VOE647" s="93"/>
      <c r="VOF647" s="93"/>
      <c r="VOG647" s="93"/>
      <c r="VOH647" s="93"/>
      <c r="VOI647" s="115"/>
      <c r="VOJ647" s="92"/>
      <c r="VOK647" s="93"/>
      <c r="VOL647" s="93"/>
      <c r="VOM647" s="93"/>
      <c r="VON647" s="93"/>
      <c r="VOO647" s="93"/>
      <c r="VOP647" s="93"/>
      <c r="VOQ647" s="115"/>
      <c r="VOR647" s="92"/>
      <c r="VOS647" s="93"/>
      <c r="VOT647" s="93"/>
      <c r="VOU647" s="93"/>
      <c r="VOV647" s="93"/>
      <c r="VOW647" s="93"/>
      <c r="VOX647" s="93"/>
      <c r="VOY647" s="115"/>
      <c r="VOZ647" s="92"/>
      <c r="VPA647" s="93"/>
      <c r="VPB647" s="93"/>
      <c r="VPC647" s="93"/>
      <c r="VPD647" s="93"/>
      <c r="VPE647" s="93"/>
      <c r="VPF647" s="93"/>
      <c r="VPG647" s="115"/>
      <c r="VPH647" s="92"/>
      <c r="VPI647" s="93"/>
      <c r="VPJ647" s="93"/>
      <c r="VPK647" s="93"/>
      <c r="VPL647" s="93"/>
      <c r="VPM647" s="93"/>
      <c r="VPN647" s="93"/>
      <c r="VPO647" s="115"/>
      <c r="VPP647" s="92"/>
      <c r="VPQ647" s="93"/>
      <c r="VPR647" s="93"/>
      <c r="VPS647" s="93"/>
      <c r="VPT647" s="93"/>
      <c r="VPU647" s="93"/>
      <c r="VPV647" s="93"/>
      <c r="VPW647" s="115"/>
      <c r="VPX647" s="92"/>
      <c r="VPY647" s="93"/>
      <c r="VPZ647" s="93"/>
      <c r="VQA647" s="93"/>
      <c r="VQB647" s="93"/>
      <c r="VQC647" s="93"/>
      <c r="VQD647" s="93"/>
      <c r="VQE647" s="115"/>
      <c r="VQF647" s="92"/>
      <c r="VQG647" s="93"/>
      <c r="VQH647" s="93"/>
      <c r="VQI647" s="93"/>
      <c r="VQJ647" s="93"/>
      <c r="VQK647" s="93"/>
      <c r="VQL647" s="93"/>
      <c r="VQM647" s="115"/>
      <c r="VQN647" s="92"/>
      <c r="VQO647" s="93"/>
      <c r="VQP647" s="93"/>
      <c r="VQQ647" s="93"/>
      <c r="VQR647" s="93"/>
      <c r="VQS647" s="93"/>
      <c r="VQT647" s="93"/>
      <c r="VQU647" s="115"/>
      <c r="VQV647" s="92"/>
      <c r="VQW647" s="93"/>
      <c r="VQX647" s="93"/>
      <c r="VQY647" s="93"/>
      <c r="VQZ647" s="93"/>
      <c r="VRA647" s="93"/>
      <c r="VRB647" s="93"/>
      <c r="VRC647" s="115"/>
      <c r="VRD647" s="92"/>
      <c r="VRE647" s="93"/>
      <c r="VRF647" s="93"/>
      <c r="VRG647" s="93"/>
      <c r="VRH647" s="93"/>
      <c r="VRI647" s="93"/>
      <c r="VRJ647" s="93"/>
      <c r="VRK647" s="115"/>
      <c r="VRL647" s="92"/>
      <c r="VRM647" s="93"/>
      <c r="VRN647" s="93"/>
      <c r="VRO647" s="93"/>
      <c r="VRP647" s="93"/>
      <c r="VRQ647" s="93"/>
      <c r="VRR647" s="93"/>
      <c r="VRS647" s="115"/>
      <c r="VRT647" s="92"/>
      <c r="VRU647" s="93"/>
      <c r="VRV647" s="93"/>
      <c r="VRW647" s="93"/>
      <c r="VRX647" s="93"/>
      <c r="VRY647" s="93"/>
      <c r="VRZ647" s="93"/>
      <c r="VSA647" s="115"/>
      <c r="VSB647" s="92"/>
      <c r="VSC647" s="93"/>
      <c r="VSD647" s="93"/>
      <c r="VSE647" s="93"/>
      <c r="VSF647" s="93"/>
      <c r="VSG647" s="93"/>
      <c r="VSH647" s="93"/>
      <c r="VSI647" s="115"/>
      <c r="VSJ647" s="92"/>
      <c r="VSK647" s="93"/>
      <c r="VSL647" s="93"/>
      <c r="VSM647" s="93"/>
      <c r="VSN647" s="93"/>
      <c r="VSO647" s="93"/>
      <c r="VSP647" s="93"/>
      <c r="VSQ647" s="115"/>
      <c r="VSR647" s="92"/>
      <c r="VSS647" s="93"/>
      <c r="VST647" s="93"/>
      <c r="VSU647" s="93"/>
      <c r="VSV647" s="93"/>
      <c r="VSW647" s="93"/>
      <c r="VSX647" s="93"/>
      <c r="VSY647" s="115"/>
      <c r="VSZ647" s="92"/>
      <c r="VTA647" s="93"/>
      <c r="VTB647" s="93"/>
      <c r="VTC647" s="93"/>
      <c r="VTD647" s="93"/>
      <c r="VTE647" s="93"/>
      <c r="VTF647" s="93"/>
      <c r="VTG647" s="115"/>
      <c r="VTH647" s="92"/>
      <c r="VTI647" s="93"/>
      <c r="VTJ647" s="93"/>
      <c r="VTK647" s="93"/>
      <c r="VTL647" s="93"/>
      <c r="VTM647" s="93"/>
      <c r="VTN647" s="93"/>
      <c r="VTO647" s="115"/>
      <c r="VTP647" s="92"/>
      <c r="VTQ647" s="93"/>
      <c r="VTR647" s="93"/>
      <c r="VTS647" s="93"/>
      <c r="VTT647" s="93"/>
      <c r="VTU647" s="93"/>
      <c r="VTV647" s="93"/>
      <c r="VTW647" s="115"/>
      <c r="VTX647" s="92"/>
      <c r="VTY647" s="93"/>
      <c r="VTZ647" s="93"/>
      <c r="VUA647" s="93"/>
      <c r="VUB647" s="93"/>
      <c r="VUC647" s="93"/>
      <c r="VUD647" s="93"/>
      <c r="VUE647" s="115"/>
      <c r="VUF647" s="92"/>
      <c r="VUG647" s="93"/>
      <c r="VUH647" s="93"/>
      <c r="VUI647" s="93"/>
      <c r="VUJ647" s="93"/>
      <c r="VUK647" s="93"/>
      <c r="VUL647" s="93"/>
      <c r="VUM647" s="115"/>
      <c r="VUN647" s="92"/>
      <c r="VUO647" s="93"/>
      <c r="VUP647" s="93"/>
      <c r="VUQ647" s="93"/>
      <c r="VUR647" s="93"/>
      <c r="VUS647" s="93"/>
      <c r="VUT647" s="93"/>
      <c r="VUU647" s="115"/>
      <c r="VUV647" s="92"/>
      <c r="VUW647" s="93"/>
      <c r="VUX647" s="93"/>
      <c r="VUY647" s="93"/>
      <c r="VUZ647" s="93"/>
      <c r="VVA647" s="93"/>
      <c r="VVB647" s="93"/>
      <c r="VVC647" s="115"/>
      <c r="VVD647" s="92"/>
      <c r="VVE647" s="93"/>
      <c r="VVF647" s="93"/>
      <c r="VVG647" s="93"/>
      <c r="VVH647" s="93"/>
      <c r="VVI647" s="93"/>
      <c r="VVJ647" s="93"/>
      <c r="VVK647" s="115"/>
      <c r="VVL647" s="92"/>
      <c r="VVM647" s="93"/>
      <c r="VVN647" s="93"/>
      <c r="VVO647" s="93"/>
      <c r="VVP647" s="93"/>
      <c r="VVQ647" s="93"/>
      <c r="VVR647" s="93"/>
      <c r="VVS647" s="115"/>
      <c r="VVT647" s="92"/>
      <c r="VVU647" s="93"/>
      <c r="VVV647" s="93"/>
      <c r="VVW647" s="93"/>
      <c r="VVX647" s="93"/>
      <c r="VVY647" s="93"/>
      <c r="VVZ647" s="93"/>
      <c r="VWA647" s="115"/>
      <c r="VWB647" s="92"/>
      <c r="VWC647" s="93"/>
      <c r="VWD647" s="93"/>
      <c r="VWE647" s="93"/>
      <c r="VWF647" s="93"/>
      <c r="VWG647" s="93"/>
      <c r="VWH647" s="93"/>
      <c r="VWI647" s="115"/>
      <c r="VWJ647" s="92"/>
      <c r="VWK647" s="93"/>
      <c r="VWL647" s="93"/>
      <c r="VWM647" s="93"/>
      <c r="VWN647" s="93"/>
      <c r="VWO647" s="93"/>
      <c r="VWP647" s="93"/>
      <c r="VWQ647" s="115"/>
      <c r="VWR647" s="92"/>
      <c r="VWS647" s="93"/>
      <c r="VWT647" s="93"/>
      <c r="VWU647" s="93"/>
      <c r="VWV647" s="93"/>
      <c r="VWW647" s="93"/>
      <c r="VWX647" s="93"/>
      <c r="VWY647" s="115"/>
      <c r="VWZ647" s="92"/>
      <c r="VXA647" s="93"/>
      <c r="VXB647" s="93"/>
      <c r="VXC647" s="93"/>
      <c r="VXD647" s="93"/>
      <c r="VXE647" s="93"/>
      <c r="VXF647" s="93"/>
      <c r="VXG647" s="115"/>
      <c r="VXH647" s="92"/>
      <c r="VXI647" s="93"/>
      <c r="VXJ647" s="93"/>
      <c r="VXK647" s="93"/>
      <c r="VXL647" s="93"/>
      <c r="VXM647" s="93"/>
      <c r="VXN647" s="93"/>
      <c r="VXO647" s="115"/>
      <c r="VXP647" s="92"/>
      <c r="VXQ647" s="93"/>
      <c r="VXR647" s="93"/>
      <c r="VXS647" s="93"/>
      <c r="VXT647" s="93"/>
      <c r="VXU647" s="93"/>
      <c r="VXV647" s="93"/>
      <c r="VXW647" s="115"/>
      <c r="VXX647" s="92"/>
      <c r="VXY647" s="93"/>
      <c r="VXZ647" s="93"/>
      <c r="VYA647" s="93"/>
      <c r="VYB647" s="93"/>
      <c r="VYC647" s="93"/>
      <c r="VYD647" s="93"/>
      <c r="VYE647" s="115"/>
      <c r="VYF647" s="92"/>
      <c r="VYG647" s="93"/>
      <c r="VYH647" s="93"/>
      <c r="VYI647" s="93"/>
      <c r="VYJ647" s="93"/>
      <c r="VYK647" s="93"/>
      <c r="VYL647" s="93"/>
      <c r="VYM647" s="115"/>
      <c r="VYN647" s="92"/>
      <c r="VYO647" s="93"/>
      <c r="VYP647" s="93"/>
      <c r="VYQ647" s="93"/>
      <c r="VYR647" s="93"/>
      <c r="VYS647" s="93"/>
      <c r="VYT647" s="93"/>
      <c r="VYU647" s="115"/>
      <c r="VYV647" s="92"/>
      <c r="VYW647" s="93"/>
      <c r="VYX647" s="93"/>
      <c r="VYY647" s="93"/>
      <c r="VYZ647" s="93"/>
      <c r="VZA647" s="93"/>
      <c r="VZB647" s="93"/>
      <c r="VZC647" s="115"/>
      <c r="VZD647" s="92"/>
      <c r="VZE647" s="93"/>
      <c r="VZF647" s="93"/>
      <c r="VZG647" s="93"/>
      <c r="VZH647" s="93"/>
      <c r="VZI647" s="93"/>
      <c r="VZJ647" s="93"/>
      <c r="VZK647" s="115"/>
      <c r="VZL647" s="92"/>
      <c r="VZM647" s="93"/>
      <c r="VZN647" s="93"/>
      <c r="VZO647" s="93"/>
      <c r="VZP647" s="93"/>
      <c r="VZQ647" s="93"/>
      <c r="VZR647" s="93"/>
      <c r="VZS647" s="115"/>
      <c r="VZT647" s="92"/>
      <c r="VZU647" s="93"/>
      <c r="VZV647" s="93"/>
      <c r="VZW647" s="93"/>
      <c r="VZX647" s="93"/>
      <c r="VZY647" s="93"/>
      <c r="VZZ647" s="93"/>
      <c r="WAA647" s="115"/>
      <c r="WAB647" s="92"/>
      <c r="WAC647" s="93"/>
      <c r="WAD647" s="93"/>
      <c r="WAE647" s="93"/>
      <c r="WAF647" s="93"/>
      <c r="WAG647" s="93"/>
      <c r="WAH647" s="93"/>
      <c r="WAI647" s="115"/>
      <c r="WAJ647" s="92"/>
      <c r="WAK647" s="93"/>
      <c r="WAL647" s="93"/>
      <c r="WAM647" s="93"/>
      <c r="WAN647" s="93"/>
      <c r="WAO647" s="93"/>
      <c r="WAP647" s="93"/>
      <c r="WAQ647" s="115"/>
      <c r="WAR647" s="92"/>
      <c r="WAS647" s="93"/>
      <c r="WAT647" s="93"/>
      <c r="WAU647" s="93"/>
      <c r="WAV647" s="93"/>
      <c r="WAW647" s="93"/>
      <c r="WAX647" s="93"/>
      <c r="WAY647" s="115"/>
      <c r="WAZ647" s="92"/>
      <c r="WBA647" s="93"/>
      <c r="WBB647" s="93"/>
      <c r="WBC647" s="93"/>
      <c r="WBD647" s="93"/>
      <c r="WBE647" s="93"/>
      <c r="WBF647" s="93"/>
      <c r="WBG647" s="115"/>
      <c r="WBH647" s="92"/>
      <c r="WBI647" s="93"/>
      <c r="WBJ647" s="93"/>
      <c r="WBK647" s="93"/>
      <c r="WBL647" s="93"/>
      <c r="WBM647" s="93"/>
      <c r="WBN647" s="93"/>
      <c r="WBO647" s="115"/>
      <c r="WBP647" s="92"/>
      <c r="WBQ647" s="93"/>
      <c r="WBR647" s="93"/>
      <c r="WBS647" s="93"/>
      <c r="WBT647" s="93"/>
      <c r="WBU647" s="93"/>
      <c r="WBV647" s="93"/>
      <c r="WBW647" s="115"/>
      <c r="WBX647" s="92"/>
      <c r="WBY647" s="93"/>
      <c r="WBZ647" s="93"/>
      <c r="WCA647" s="93"/>
      <c r="WCB647" s="93"/>
      <c r="WCC647" s="93"/>
      <c r="WCD647" s="93"/>
      <c r="WCE647" s="115"/>
      <c r="WCF647" s="92"/>
      <c r="WCG647" s="93"/>
      <c r="WCH647" s="93"/>
      <c r="WCI647" s="93"/>
      <c r="WCJ647" s="93"/>
      <c r="WCK647" s="93"/>
      <c r="WCL647" s="93"/>
      <c r="WCM647" s="115"/>
      <c r="WCN647" s="92"/>
      <c r="WCO647" s="93"/>
      <c r="WCP647" s="93"/>
      <c r="WCQ647" s="93"/>
      <c r="WCR647" s="93"/>
      <c r="WCS647" s="93"/>
      <c r="WCT647" s="93"/>
      <c r="WCU647" s="115"/>
      <c r="WCV647" s="92"/>
      <c r="WCW647" s="93"/>
      <c r="WCX647" s="93"/>
      <c r="WCY647" s="93"/>
      <c r="WCZ647" s="93"/>
      <c r="WDA647" s="93"/>
      <c r="WDB647" s="93"/>
      <c r="WDC647" s="115"/>
      <c r="WDD647" s="92"/>
      <c r="WDE647" s="93"/>
      <c r="WDF647" s="93"/>
      <c r="WDG647" s="93"/>
      <c r="WDH647" s="93"/>
      <c r="WDI647" s="93"/>
      <c r="WDJ647" s="93"/>
      <c r="WDK647" s="115"/>
      <c r="WDL647" s="92"/>
      <c r="WDM647" s="93"/>
      <c r="WDN647" s="93"/>
      <c r="WDO647" s="93"/>
      <c r="WDP647" s="93"/>
      <c r="WDQ647" s="93"/>
      <c r="WDR647" s="93"/>
      <c r="WDS647" s="115"/>
      <c r="WDT647" s="92"/>
      <c r="WDU647" s="93"/>
      <c r="WDV647" s="93"/>
      <c r="WDW647" s="93"/>
      <c r="WDX647" s="93"/>
      <c r="WDY647" s="93"/>
      <c r="WDZ647" s="93"/>
      <c r="WEA647" s="115"/>
      <c r="WEB647" s="92"/>
      <c r="WEC647" s="93"/>
      <c r="WED647" s="93"/>
      <c r="WEE647" s="93"/>
      <c r="WEF647" s="93"/>
      <c r="WEG647" s="93"/>
      <c r="WEH647" s="93"/>
      <c r="WEI647" s="115"/>
      <c r="WEJ647" s="92"/>
      <c r="WEK647" s="93"/>
      <c r="WEL647" s="93"/>
      <c r="WEM647" s="93"/>
      <c r="WEN647" s="93"/>
      <c r="WEO647" s="93"/>
      <c r="WEP647" s="93"/>
      <c r="WEQ647" s="115"/>
      <c r="WER647" s="92"/>
      <c r="WES647" s="93"/>
      <c r="WET647" s="93"/>
      <c r="WEU647" s="93"/>
      <c r="WEV647" s="93"/>
      <c r="WEW647" s="93"/>
      <c r="WEX647" s="93"/>
      <c r="WEY647" s="115"/>
      <c r="WEZ647" s="92"/>
      <c r="WFA647" s="93"/>
      <c r="WFB647" s="93"/>
      <c r="WFC647" s="93"/>
      <c r="WFD647" s="93"/>
      <c r="WFE647" s="93"/>
      <c r="WFF647" s="93"/>
      <c r="WFG647" s="115"/>
      <c r="WFH647" s="92"/>
      <c r="WFI647" s="93"/>
      <c r="WFJ647" s="93"/>
      <c r="WFK647" s="93"/>
      <c r="WFL647" s="93"/>
      <c r="WFM647" s="93"/>
      <c r="WFN647" s="93"/>
      <c r="WFO647" s="115"/>
      <c r="WFP647" s="92"/>
      <c r="WFQ647" s="93"/>
      <c r="WFR647" s="93"/>
      <c r="WFS647" s="93"/>
      <c r="WFT647" s="93"/>
      <c r="WFU647" s="93"/>
      <c r="WFV647" s="93"/>
      <c r="WFW647" s="115"/>
      <c r="WFX647" s="92"/>
      <c r="WFY647" s="93"/>
      <c r="WFZ647" s="93"/>
      <c r="WGA647" s="93"/>
      <c r="WGB647" s="93"/>
      <c r="WGC647" s="93"/>
      <c r="WGD647" s="93"/>
      <c r="WGE647" s="115"/>
      <c r="WGF647" s="92"/>
      <c r="WGG647" s="93"/>
      <c r="WGH647" s="93"/>
      <c r="WGI647" s="93"/>
      <c r="WGJ647" s="93"/>
      <c r="WGK647" s="93"/>
      <c r="WGL647" s="93"/>
      <c r="WGM647" s="115"/>
      <c r="WGN647" s="92"/>
      <c r="WGO647" s="93"/>
      <c r="WGP647" s="93"/>
      <c r="WGQ647" s="93"/>
      <c r="WGR647" s="93"/>
      <c r="WGS647" s="93"/>
      <c r="WGT647" s="93"/>
      <c r="WGU647" s="115"/>
      <c r="WGV647" s="92"/>
      <c r="WGW647" s="93"/>
      <c r="WGX647" s="93"/>
      <c r="WGY647" s="93"/>
      <c r="WGZ647" s="93"/>
      <c r="WHA647" s="93"/>
      <c r="WHB647" s="93"/>
      <c r="WHC647" s="115"/>
      <c r="WHD647" s="92"/>
      <c r="WHE647" s="93"/>
      <c r="WHF647" s="93"/>
      <c r="WHG647" s="93"/>
      <c r="WHH647" s="93"/>
      <c r="WHI647" s="93"/>
      <c r="WHJ647" s="93"/>
      <c r="WHK647" s="115"/>
      <c r="WHL647" s="92"/>
      <c r="WHM647" s="93"/>
      <c r="WHN647" s="93"/>
      <c r="WHO647" s="93"/>
      <c r="WHP647" s="93"/>
      <c r="WHQ647" s="93"/>
      <c r="WHR647" s="93"/>
      <c r="WHS647" s="115"/>
      <c r="WHT647" s="92"/>
      <c r="WHU647" s="93"/>
      <c r="WHV647" s="93"/>
      <c r="WHW647" s="93"/>
      <c r="WHX647" s="93"/>
      <c r="WHY647" s="93"/>
      <c r="WHZ647" s="93"/>
      <c r="WIA647" s="115"/>
      <c r="WIB647" s="92"/>
      <c r="WIC647" s="93"/>
      <c r="WID647" s="93"/>
      <c r="WIE647" s="93"/>
      <c r="WIF647" s="93"/>
      <c r="WIG647" s="93"/>
      <c r="WIH647" s="93"/>
      <c r="WII647" s="115"/>
      <c r="WIJ647" s="92"/>
      <c r="WIK647" s="93"/>
      <c r="WIL647" s="93"/>
      <c r="WIM647" s="93"/>
      <c r="WIN647" s="93"/>
      <c r="WIO647" s="93"/>
      <c r="WIP647" s="93"/>
      <c r="WIQ647" s="115"/>
      <c r="WIR647" s="92"/>
      <c r="WIS647" s="93"/>
      <c r="WIT647" s="93"/>
      <c r="WIU647" s="93"/>
      <c r="WIV647" s="93"/>
      <c r="WIW647" s="93"/>
      <c r="WIX647" s="93"/>
      <c r="WIY647" s="115"/>
      <c r="WIZ647" s="92"/>
      <c r="WJA647" s="93"/>
      <c r="WJB647" s="93"/>
      <c r="WJC647" s="93"/>
      <c r="WJD647" s="93"/>
      <c r="WJE647" s="93"/>
      <c r="WJF647" s="93"/>
      <c r="WJG647" s="115"/>
      <c r="WJH647" s="92"/>
      <c r="WJI647" s="93"/>
      <c r="WJJ647" s="93"/>
      <c r="WJK647" s="93"/>
      <c r="WJL647" s="93"/>
      <c r="WJM647" s="93"/>
      <c r="WJN647" s="93"/>
      <c r="WJO647" s="115"/>
      <c r="WJP647" s="92"/>
      <c r="WJQ647" s="93"/>
      <c r="WJR647" s="93"/>
      <c r="WJS647" s="93"/>
      <c r="WJT647" s="93"/>
      <c r="WJU647" s="93"/>
      <c r="WJV647" s="93"/>
      <c r="WJW647" s="115"/>
      <c r="WJX647" s="92"/>
      <c r="WJY647" s="93"/>
      <c r="WJZ647" s="93"/>
      <c r="WKA647" s="93"/>
      <c r="WKB647" s="93"/>
      <c r="WKC647" s="93"/>
      <c r="WKD647" s="93"/>
      <c r="WKE647" s="115"/>
      <c r="WKF647" s="92"/>
      <c r="WKG647" s="93"/>
      <c r="WKH647" s="93"/>
      <c r="WKI647" s="93"/>
      <c r="WKJ647" s="93"/>
      <c r="WKK647" s="93"/>
      <c r="WKL647" s="93"/>
      <c r="WKM647" s="115"/>
      <c r="WKN647" s="92"/>
      <c r="WKO647" s="93"/>
      <c r="WKP647" s="93"/>
      <c r="WKQ647" s="93"/>
      <c r="WKR647" s="93"/>
      <c r="WKS647" s="93"/>
      <c r="WKT647" s="93"/>
      <c r="WKU647" s="115"/>
      <c r="WKV647" s="92"/>
      <c r="WKW647" s="93"/>
      <c r="WKX647" s="93"/>
      <c r="WKY647" s="93"/>
      <c r="WKZ647" s="93"/>
      <c r="WLA647" s="93"/>
      <c r="WLB647" s="93"/>
      <c r="WLC647" s="115"/>
      <c r="WLD647" s="92"/>
      <c r="WLE647" s="93"/>
      <c r="WLF647" s="93"/>
      <c r="WLG647" s="93"/>
      <c r="WLH647" s="93"/>
      <c r="WLI647" s="93"/>
      <c r="WLJ647" s="93"/>
      <c r="WLK647" s="115"/>
      <c r="WLL647" s="92"/>
      <c r="WLM647" s="93"/>
      <c r="WLN647" s="93"/>
      <c r="WLO647" s="93"/>
      <c r="WLP647" s="93"/>
      <c r="WLQ647" s="93"/>
      <c r="WLR647" s="93"/>
      <c r="WLS647" s="115"/>
      <c r="WLT647" s="92"/>
      <c r="WLU647" s="93"/>
      <c r="WLV647" s="93"/>
      <c r="WLW647" s="93"/>
      <c r="WLX647" s="93"/>
      <c r="WLY647" s="93"/>
      <c r="WLZ647" s="93"/>
      <c r="WMA647" s="115"/>
      <c r="WMB647" s="92"/>
      <c r="WMC647" s="93"/>
      <c r="WMD647" s="93"/>
      <c r="WME647" s="93"/>
      <c r="WMF647" s="93"/>
      <c r="WMG647" s="93"/>
      <c r="WMH647" s="93"/>
      <c r="WMI647" s="115"/>
      <c r="WMJ647" s="92"/>
      <c r="WMK647" s="93"/>
      <c r="WML647" s="93"/>
      <c r="WMM647" s="93"/>
      <c r="WMN647" s="93"/>
      <c r="WMO647" s="93"/>
      <c r="WMP647" s="93"/>
      <c r="WMQ647" s="115"/>
      <c r="WMR647" s="92"/>
      <c r="WMS647" s="93"/>
      <c r="WMT647" s="93"/>
      <c r="WMU647" s="93"/>
      <c r="WMV647" s="93"/>
      <c r="WMW647" s="93"/>
      <c r="WMX647" s="93"/>
      <c r="WMY647" s="115"/>
      <c r="WMZ647" s="92"/>
      <c r="WNA647" s="93"/>
      <c r="WNB647" s="93"/>
      <c r="WNC647" s="93"/>
      <c r="WND647" s="93"/>
      <c r="WNE647" s="93"/>
      <c r="WNF647" s="93"/>
      <c r="WNG647" s="115"/>
      <c r="WNH647" s="92"/>
      <c r="WNI647" s="93"/>
      <c r="WNJ647" s="93"/>
      <c r="WNK647" s="93"/>
      <c r="WNL647" s="93"/>
      <c r="WNM647" s="93"/>
      <c r="WNN647" s="93"/>
      <c r="WNO647" s="115"/>
      <c r="WNP647" s="92"/>
      <c r="WNQ647" s="93"/>
      <c r="WNR647" s="93"/>
      <c r="WNS647" s="93"/>
      <c r="WNT647" s="93"/>
      <c r="WNU647" s="93"/>
      <c r="WNV647" s="93"/>
      <c r="WNW647" s="115"/>
      <c r="WNX647" s="92"/>
      <c r="WNY647" s="93"/>
      <c r="WNZ647" s="93"/>
      <c r="WOA647" s="93"/>
      <c r="WOB647" s="93"/>
      <c r="WOC647" s="93"/>
      <c r="WOD647" s="93"/>
      <c r="WOE647" s="115"/>
      <c r="WOF647" s="92"/>
      <c r="WOG647" s="93"/>
      <c r="WOH647" s="93"/>
      <c r="WOI647" s="93"/>
      <c r="WOJ647" s="93"/>
      <c r="WOK647" s="93"/>
      <c r="WOL647" s="93"/>
      <c r="WOM647" s="115"/>
      <c r="WON647" s="92"/>
      <c r="WOO647" s="93"/>
      <c r="WOP647" s="93"/>
      <c r="WOQ647" s="93"/>
      <c r="WOR647" s="93"/>
      <c r="WOS647" s="93"/>
      <c r="WOT647" s="93"/>
      <c r="WOU647" s="115"/>
      <c r="WOV647" s="92"/>
      <c r="WOW647" s="93"/>
      <c r="WOX647" s="93"/>
      <c r="WOY647" s="93"/>
      <c r="WOZ647" s="93"/>
      <c r="WPA647" s="93"/>
      <c r="WPB647" s="93"/>
      <c r="WPC647" s="115"/>
      <c r="WPD647" s="92"/>
      <c r="WPE647" s="93"/>
      <c r="WPF647" s="93"/>
      <c r="WPG647" s="93"/>
      <c r="WPH647" s="93"/>
      <c r="WPI647" s="93"/>
      <c r="WPJ647" s="93"/>
      <c r="WPK647" s="115"/>
      <c r="WPL647" s="92"/>
      <c r="WPM647" s="93"/>
      <c r="WPN647" s="93"/>
      <c r="WPO647" s="93"/>
      <c r="WPP647" s="93"/>
      <c r="WPQ647" s="93"/>
      <c r="WPR647" s="93"/>
      <c r="WPS647" s="115"/>
      <c r="WPT647" s="92"/>
      <c r="WPU647" s="93"/>
      <c r="WPV647" s="93"/>
      <c r="WPW647" s="93"/>
      <c r="WPX647" s="93"/>
      <c r="WPY647" s="93"/>
      <c r="WPZ647" s="93"/>
      <c r="WQA647" s="115"/>
      <c r="WQB647" s="92"/>
      <c r="WQC647" s="93"/>
      <c r="WQD647" s="93"/>
      <c r="WQE647" s="93"/>
      <c r="WQF647" s="93"/>
      <c r="WQG647" s="93"/>
      <c r="WQH647" s="93"/>
      <c r="WQI647" s="115"/>
      <c r="WQJ647" s="92"/>
      <c r="WQK647" s="93"/>
      <c r="WQL647" s="93"/>
      <c r="WQM647" s="93"/>
      <c r="WQN647" s="93"/>
      <c r="WQO647" s="93"/>
      <c r="WQP647" s="93"/>
      <c r="WQQ647" s="115"/>
      <c r="WQR647" s="92"/>
      <c r="WQS647" s="93"/>
      <c r="WQT647" s="93"/>
      <c r="WQU647" s="93"/>
      <c r="WQV647" s="93"/>
      <c r="WQW647" s="93"/>
      <c r="WQX647" s="93"/>
      <c r="WQY647" s="115"/>
      <c r="WQZ647" s="92"/>
      <c r="WRA647" s="93"/>
      <c r="WRB647" s="93"/>
      <c r="WRC647" s="93"/>
      <c r="WRD647" s="93"/>
      <c r="WRE647" s="93"/>
      <c r="WRF647" s="93"/>
      <c r="WRG647" s="115"/>
      <c r="WRH647" s="92"/>
      <c r="WRI647" s="93"/>
      <c r="WRJ647" s="93"/>
      <c r="WRK647" s="93"/>
      <c r="WRL647" s="93"/>
      <c r="WRM647" s="93"/>
      <c r="WRN647" s="93"/>
      <c r="WRO647" s="115"/>
      <c r="WRP647" s="92"/>
      <c r="WRQ647" s="93"/>
      <c r="WRR647" s="93"/>
      <c r="WRS647" s="93"/>
      <c r="WRT647" s="93"/>
      <c r="WRU647" s="93"/>
      <c r="WRV647" s="93"/>
      <c r="WRW647" s="115"/>
      <c r="WRX647" s="92"/>
      <c r="WRY647" s="93"/>
      <c r="WRZ647" s="93"/>
      <c r="WSA647" s="93"/>
      <c r="WSB647" s="93"/>
      <c r="WSC647" s="93"/>
      <c r="WSD647" s="93"/>
      <c r="WSE647" s="115"/>
      <c r="WSF647" s="92"/>
      <c r="WSG647" s="93"/>
      <c r="WSH647" s="93"/>
      <c r="WSI647" s="93"/>
      <c r="WSJ647" s="93"/>
      <c r="WSK647" s="93"/>
      <c r="WSL647" s="93"/>
      <c r="WSM647" s="115"/>
      <c r="WSN647" s="92"/>
      <c r="WSO647" s="93"/>
      <c r="WSP647" s="93"/>
      <c r="WSQ647" s="93"/>
      <c r="WSR647" s="93"/>
      <c r="WSS647" s="93"/>
      <c r="WST647" s="93"/>
      <c r="WSU647" s="115"/>
      <c r="WSV647" s="92"/>
      <c r="WSW647" s="93"/>
      <c r="WSX647" s="93"/>
      <c r="WSY647" s="93"/>
      <c r="WSZ647" s="93"/>
      <c r="WTA647" s="93"/>
      <c r="WTB647" s="93"/>
      <c r="WTC647" s="115"/>
      <c r="WTD647" s="92"/>
      <c r="WTE647" s="93"/>
      <c r="WTF647" s="93"/>
      <c r="WTG647" s="93"/>
      <c r="WTH647" s="93"/>
      <c r="WTI647" s="93"/>
      <c r="WTJ647" s="93"/>
      <c r="WTK647" s="115"/>
      <c r="WTL647" s="92"/>
      <c r="WTM647" s="93"/>
      <c r="WTN647" s="93"/>
      <c r="WTO647" s="93"/>
      <c r="WTP647" s="93"/>
      <c r="WTQ647" s="93"/>
      <c r="WTR647" s="93"/>
      <c r="WTS647" s="115"/>
      <c r="WTT647" s="92"/>
      <c r="WTU647" s="93"/>
      <c r="WTV647" s="93"/>
      <c r="WTW647" s="93"/>
      <c r="WTX647" s="93"/>
      <c r="WTY647" s="93"/>
      <c r="WTZ647" s="93"/>
      <c r="WUA647" s="115"/>
      <c r="WUB647" s="92"/>
      <c r="WUC647" s="93"/>
      <c r="WUD647" s="93"/>
      <c r="WUE647" s="93"/>
      <c r="WUF647" s="93"/>
      <c r="WUG647" s="93"/>
      <c r="WUH647" s="93"/>
      <c r="WUI647" s="115"/>
      <c r="WUJ647" s="92"/>
      <c r="WUK647" s="93"/>
      <c r="WUL647" s="93"/>
      <c r="WUM647" s="93"/>
      <c r="WUN647" s="93"/>
      <c r="WUO647" s="93"/>
      <c r="WUP647" s="93"/>
      <c r="WUQ647" s="115"/>
      <c r="WUR647" s="92"/>
      <c r="WUS647" s="93"/>
      <c r="WUT647" s="93"/>
      <c r="WUU647" s="93"/>
      <c r="WUV647" s="93"/>
      <c r="WUW647" s="93"/>
      <c r="WUX647" s="93"/>
      <c r="WUY647" s="115"/>
      <c r="WUZ647" s="92"/>
      <c r="WVA647" s="93"/>
      <c r="WVB647" s="93"/>
      <c r="WVC647" s="93"/>
      <c r="WVD647" s="93"/>
      <c r="WVE647" s="93"/>
      <c r="WVF647" s="93"/>
      <c r="WVG647" s="115"/>
      <c r="WVH647" s="92"/>
      <c r="WVI647" s="93"/>
      <c r="WVJ647" s="93"/>
      <c r="WVK647" s="93"/>
      <c r="WVL647" s="93"/>
      <c r="WVM647" s="93"/>
      <c r="WVN647" s="93"/>
      <c r="WVO647" s="115"/>
      <c r="WVP647" s="92"/>
      <c r="WVQ647" s="93"/>
      <c r="WVR647" s="93"/>
      <c r="WVS647" s="93"/>
      <c r="WVT647" s="93"/>
      <c r="WVU647" s="93"/>
      <c r="WVV647" s="93"/>
      <c r="WVW647" s="115"/>
      <c r="WVX647" s="92"/>
      <c r="WVY647" s="93"/>
      <c r="WVZ647" s="93"/>
      <c r="WWA647" s="93"/>
      <c r="WWB647" s="93"/>
      <c r="WWC647" s="93"/>
      <c r="WWD647" s="93"/>
      <c r="WWE647" s="115"/>
      <c r="WWF647" s="92"/>
      <c r="WWG647" s="93"/>
      <c r="WWH647" s="93"/>
      <c r="WWI647" s="93"/>
      <c r="WWJ647" s="93"/>
      <c r="WWK647" s="93"/>
      <c r="WWL647" s="93"/>
      <c r="WWM647" s="115"/>
      <c r="WWN647" s="92"/>
      <c r="WWO647" s="93"/>
      <c r="WWP647" s="93"/>
      <c r="WWQ647" s="93"/>
      <c r="WWR647" s="93"/>
      <c r="WWS647" s="93"/>
      <c r="WWT647" s="93"/>
      <c r="WWU647" s="115"/>
      <c r="WWV647" s="92"/>
      <c r="WWW647" s="93"/>
      <c r="WWX647" s="93"/>
      <c r="WWY647" s="93"/>
      <c r="WWZ647" s="93"/>
      <c r="WXA647" s="93"/>
      <c r="WXB647" s="93"/>
      <c r="WXC647" s="115"/>
      <c r="WXD647" s="92"/>
      <c r="WXE647" s="93"/>
      <c r="WXF647" s="93"/>
      <c r="WXG647" s="93"/>
      <c r="WXH647" s="93"/>
      <c r="WXI647" s="93"/>
      <c r="WXJ647" s="93"/>
      <c r="WXK647" s="115"/>
      <c r="WXL647" s="92"/>
      <c r="WXM647" s="93"/>
      <c r="WXN647" s="93"/>
      <c r="WXO647" s="93"/>
      <c r="WXP647" s="93"/>
      <c r="WXQ647" s="93"/>
      <c r="WXR647" s="93"/>
      <c r="WXS647" s="115"/>
      <c r="WXT647" s="92"/>
      <c r="WXU647" s="93"/>
      <c r="WXV647" s="93"/>
      <c r="WXW647" s="93"/>
      <c r="WXX647" s="93"/>
      <c r="WXY647" s="93"/>
      <c r="WXZ647" s="93"/>
      <c r="WYA647" s="115"/>
      <c r="WYB647" s="92"/>
      <c r="WYC647" s="93"/>
      <c r="WYD647" s="93"/>
      <c r="WYE647" s="93"/>
      <c r="WYF647" s="93"/>
      <c r="WYG647" s="93"/>
      <c r="WYH647" s="93"/>
      <c r="WYI647" s="115"/>
      <c r="WYJ647" s="92"/>
      <c r="WYK647" s="93"/>
      <c r="WYL647" s="93"/>
      <c r="WYM647" s="93"/>
      <c r="WYN647" s="93"/>
      <c r="WYO647" s="93"/>
      <c r="WYP647" s="93"/>
      <c r="WYQ647" s="115"/>
      <c r="WYR647" s="92"/>
      <c r="WYS647" s="93"/>
      <c r="WYT647" s="93"/>
      <c r="WYU647" s="93"/>
      <c r="WYV647" s="93"/>
      <c r="WYW647" s="93"/>
      <c r="WYX647" s="93"/>
      <c r="WYY647" s="115"/>
      <c r="WYZ647" s="92"/>
      <c r="WZA647" s="93"/>
      <c r="WZB647" s="93"/>
      <c r="WZC647" s="93"/>
      <c r="WZD647" s="93"/>
      <c r="WZE647" s="93"/>
      <c r="WZF647" s="93"/>
      <c r="WZG647" s="115"/>
      <c r="WZH647" s="92"/>
      <c r="WZI647" s="93"/>
      <c r="WZJ647" s="93"/>
      <c r="WZK647" s="93"/>
      <c r="WZL647" s="93"/>
      <c r="WZM647" s="93"/>
      <c r="WZN647" s="93"/>
      <c r="WZO647" s="115"/>
      <c r="WZP647" s="92"/>
      <c r="WZQ647" s="93"/>
      <c r="WZR647" s="93"/>
      <c r="WZS647" s="93"/>
      <c r="WZT647" s="93"/>
      <c r="WZU647" s="93"/>
      <c r="WZV647" s="93"/>
      <c r="WZW647" s="115"/>
      <c r="WZX647" s="92"/>
      <c r="WZY647" s="93"/>
      <c r="WZZ647" s="93"/>
      <c r="XAA647" s="93"/>
      <c r="XAB647" s="93"/>
      <c r="XAC647" s="93"/>
      <c r="XAD647" s="93"/>
      <c r="XAE647" s="115"/>
      <c r="XAF647" s="92"/>
      <c r="XAG647" s="93"/>
      <c r="XAH647" s="93"/>
      <c r="XAI647" s="93"/>
      <c r="XAJ647" s="93"/>
      <c r="XAK647" s="93"/>
      <c r="XAL647" s="93"/>
      <c r="XAM647" s="115"/>
      <c r="XAN647" s="92"/>
      <c r="XAO647" s="93"/>
      <c r="XAP647" s="93"/>
      <c r="XAQ647" s="93"/>
      <c r="XAR647" s="93"/>
      <c r="XAS647" s="93"/>
      <c r="XAT647" s="93"/>
      <c r="XAU647" s="115"/>
      <c r="XAV647" s="92"/>
      <c r="XAW647" s="93"/>
      <c r="XAX647" s="93"/>
      <c r="XAY647" s="93"/>
      <c r="XAZ647" s="93"/>
      <c r="XBA647" s="93"/>
      <c r="XBB647" s="93"/>
      <c r="XBC647" s="115"/>
      <c r="XBD647" s="92"/>
      <c r="XBE647" s="93"/>
      <c r="XBF647" s="93"/>
      <c r="XBG647" s="93"/>
      <c r="XBH647" s="93"/>
      <c r="XBI647" s="93"/>
      <c r="XBJ647" s="93"/>
      <c r="XBK647" s="115"/>
      <c r="XBL647" s="92"/>
      <c r="XBM647" s="93"/>
      <c r="XBN647" s="93"/>
      <c r="XBO647" s="93"/>
      <c r="XBP647" s="93"/>
      <c r="XBQ647" s="93"/>
      <c r="XBR647" s="93"/>
      <c r="XBS647" s="115"/>
      <c r="XBT647" s="92"/>
      <c r="XBU647" s="93"/>
      <c r="XBV647" s="93"/>
      <c r="XBW647" s="93"/>
      <c r="XBX647" s="93"/>
      <c r="XBY647" s="93"/>
      <c r="XBZ647" s="93"/>
      <c r="XCA647" s="115"/>
      <c r="XCB647" s="92"/>
      <c r="XCC647" s="93"/>
      <c r="XCD647" s="93"/>
      <c r="XCE647" s="93"/>
      <c r="XCF647" s="93"/>
      <c r="XCG647" s="93"/>
      <c r="XCH647" s="93"/>
      <c r="XCI647" s="115"/>
      <c r="XCJ647" s="92"/>
      <c r="XCK647" s="93"/>
      <c r="XCL647" s="93"/>
      <c r="XCM647" s="93"/>
      <c r="XCN647" s="93"/>
      <c r="XCO647" s="93"/>
      <c r="XCP647" s="93"/>
      <c r="XCQ647" s="115"/>
      <c r="XCR647" s="92"/>
      <c r="XCS647" s="93"/>
      <c r="XCT647" s="93"/>
      <c r="XCU647" s="93"/>
      <c r="XCV647" s="93"/>
      <c r="XCW647" s="93"/>
      <c r="XCX647" s="93"/>
      <c r="XCY647" s="115"/>
      <c r="XCZ647" s="92"/>
      <c r="XDA647" s="93"/>
      <c r="XDB647" s="93"/>
      <c r="XDC647" s="93"/>
      <c r="XDD647" s="93"/>
      <c r="XDE647" s="93"/>
      <c r="XDF647" s="93"/>
      <c r="XDG647" s="115"/>
      <c r="XDH647" s="92"/>
      <c r="XDI647" s="93"/>
      <c r="XDJ647" s="93"/>
      <c r="XDK647" s="93"/>
      <c r="XDL647" s="93"/>
      <c r="XDM647" s="93"/>
      <c r="XDN647" s="93"/>
      <c r="XDO647" s="115"/>
      <c r="XDP647" s="92"/>
      <c r="XDQ647" s="93"/>
      <c r="XDR647" s="93"/>
      <c r="XDS647" s="93"/>
      <c r="XDT647" s="93"/>
      <c r="XDU647" s="93"/>
      <c r="XDV647" s="93"/>
      <c r="XDW647" s="115"/>
      <c r="XDX647" s="92"/>
      <c r="XDY647" s="93"/>
      <c r="XDZ647" s="93"/>
      <c r="XEA647" s="93"/>
      <c r="XEB647" s="93"/>
      <c r="XEC647" s="93"/>
      <c r="XED647" s="93"/>
      <c r="XEE647" s="115"/>
      <c r="XEF647" s="92"/>
      <c r="XEG647" s="93"/>
      <c r="XEH647" s="93"/>
      <c r="XEI647" s="93"/>
      <c r="XEJ647" s="93"/>
      <c r="XEK647" s="93"/>
      <c r="XEL647" s="93"/>
      <c r="XEM647" s="115"/>
      <c r="XEN647" s="92"/>
      <c r="XEO647" s="93"/>
      <c r="XEP647" s="93"/>
      <c r="XEQ647" s="93"/>
      <c r="XER647" s="93"/>
      <c r="XES647" s="93"/>
      <c r="XET647" s="93"/>
      <c r="XEU647" s="115"/>
      <c r="XEV647" s="92"/>
      <c r="XEW647" s="93"/>
      <c r="XEX647" s="93"/>
      <c r="XEY647" s="93"/>
      <c r="XEZ647" s="93"/>
      <c r="XFA647" s="93"/>
      <c r="XFB647" s="93"/>
      <c r="XFC647" s="115"/>
      <c r="XFD647" s="92"/>
    </row>
    <row r="648" spans="1:16384" customFormat="1" ht="60" x14ac:dyDescent="0.25">
      <c r="A648" s="141" t="s">
        <v>3974</v>
      </c>
      <c r="B648" s="28">
        <v>44698</v>
      </c>
      <c r="C648" s="8" t="s">
        <v>3975</v>
      </c>
      <c r="D648" s="8" t="s">
        <v>869</v>
      </c>
      <c r="E648" s="8" t="s">
        <v>35</v>
      </c>
      <c r="F648" s="7">
        <v>44694</v>
      </c>
      <c r="G648" s="36">
        <v>48305</v>
      </c>
      <c r="H648" s="61" t="s">
        <v>1436</v>
      </c>
      <c r="I648" s="192">
        <v>92207910</v>
      </c>
      <c r="J648" s="192">
        <v>29453613229</v>
      </c>
      <c r="K648" s="72" t="s">
        <v>1439</v>
      </c>
      <c r="L648" s="72" t="s">
        <v>1440</v>
      </c>
      <c r="M648" s="72" t="s">
        <v>1441</v>
      </c>
      <c r="N648" s="73" t="s">
        <v>40</v>
      </c>
      <c r="O648" s="160">
        <v>9294</v>
      </c>
      <c r="P648" s="58" t="s">
        <v>57</v>
      </c>
      <c r="Q648" s="57" t="s">
        <v>3976</v>
      </c>
      <c r="R648" s="57" t="s">
        <v>3977</v>
      </c>
      <c r="S648" s="141" t="s">
        <v>420</v>
      </c>
      <c r="T648" s="57" t="s">
        <v>45</v>
      </c>
      <c r="U648" s="9" t="s">
        <v>60</v>
      </c>
      <c r="V648" s="58">
        <f t="shared" si="18"/>
        <v>23.234999999999999</v>
      </c>
      <c r="W648" s="1"/>
      <c r="X648" s="1"/>
      <c r="Y648" s="1"/>
      <c r="Z648" s="1"/>
      <c r="AA648" s="1"/>
      <c r="AB648" s="1"/>
      <c r="AC648" s="1"/>
      <c r="AD648" s="2"/>
    </row>
    <row r="649" spans="1:16384" customFormat="1" ht="60" x14ac:dyDescent="0.25">
      <c r="A649" s="42" t="s">
        <v>3978</v>
      </c>
      <c r="B649" s="28">
        <v>44698</v>
      </c>
      <c r="C649" s="8" t="s">
        <v>3979</v>
      </c>
      <c r="D649" s="8" t="s">
        <v>869</v>
      </c>
      <c r="E649" s="8" t="s">
        <v>35</v>
      </c>
      <c r="F649" s="7">
        <v>44697</v>
      </c>
      <c r="G649" s="36">
        <v>48305</v>
      </c>
      <c r="H649" s="9" t="s">
        <v>3980</v>
      </c>
      <c r="I649" s="13" t="s">
        <v>3981</v>
      </c>
      <c r="J649" s="13">
        <v>54543769972</v>
      </c>
      <c r="K649" s="8" t="s">
        <v>54</v>
      </c>
      <c r="L649" s="9" t="s">
        <v>3982</v>
      </c>
      <c r="M649" s="72" t="s">
        <v>3983</v>
      </c>
      <c r="N649" s="9" t="s">
        <v>40</v>
      </c>
      <c r="O649" s="15">
        <v>2538</v>
      </c>
      <c r="P649" s="8" t="s">
        <v>57</v>
      </c>
      <c r="Q649" s="9" t="s">
        <v>3984</v>
      </c>
      <c r="R649" s="9" t="s">
        <v>3985</v>
      </c>
      <c r="S649" s="42" t="s">
        <v>420</v>
      </c>
      <c r="T649" s="9" t="s">
        <v>45</v>
      </c>
      <c r="U649" s="9" t="s">
        <v>60</v>
      </c>
      <c r="V649" s="8">
        <f t="shared" si="18"/>
        <v>6.3449999999999998</v>
      </c>
      <c r="W649" s="1"/>
      <c r="X649" s="1"/>
      <c r="Y649" s="1"/>
      <c r="Z649" s="1"/>
      <c r="AA649" s="1"/>
      <c r="AB649" s="1"/>
      <c r="AC649" s="1"/>
      <c r="AD649" s="2"/>
    </row>
    <row r="650" spans="1:16384" customFormat="1" ht="60" x14ac:dyDescent="0.25">
      <c r="A650" s="42" t="s">
        <v>3986</v>
      </c>
      <c r="B650" s="28">
        <v>44698</v>
      </c>
      <c r="C650" s="8" t="s">
        <v>3987</v>
      </c>
      <c r="D650" s="8" t="s">
        <v>869</v>
      </c>
      <c r="E650" s="8" t="s">
        <v>35</v>
      </c>
      <c r="F650" s="7">
        <v>44697</v>
      </c>
      <c r="G650" s="36">
        <v>48305</v>
      </c>
      <c r="H650" s="9" t="s">
        <v>3980</v>
      </c>
      <c r="I650" s="13" t="s">
        <v>3981</v>
      </c>
      <c r="J650" s="13">
        <v>54543769972</v>
      </c>
      <c r="K650" s="8" t="s">
        <v>54</v>
      </c>
      <c r="L650" s="9" t="s">
        <v>2420</v>
      </c>
      <c r="M650" s="9" t="s">
        <v>2421</v>
      </c>
      <c r="N650" s="9" t="s">
        <v>40</v>
      </c>
      <c r="O650" s="15">
        <v>34373</v>
      </c>
      <c r="P650" s="8" t="s">
        <v>57</v>
      </c>
      <c r="Q650" s="9" t="s">
        <v>3988</v>
      </c>
      <c r="R650" s="9" t="s">
        <v>3989</v>
      </c>
      <c r="S650" s="42" t="s">
        <v>420</v>
      </c>
      <c r="T650" s="9" t="s">
        <v>45</v>
      </c>
      <c r="U650" s="9" t="s">
        <v>60</v>
      </c>
      <c r="V650" s="8">
        <f t="shared" si="18"/>
        <v>85.932500000000005</v>
      </c>
      <c r="W650" s="1"/>
      <c r="X650" s="1"/>
      <c r="Y650" s="1"/>
      <c r="Z650" s="1"/>
      <c r="AA650" s="1"/>
      <c r="AB650" s="1"/>
      <c r="AC650" s="1"/>
      <c r="AD650" s="2"/>
    </row>
    <row r="651" spans="1:16384" customFormat="1" ht="60" x14ac:dyDescent="0.25">
      <c r="A651" s="42" t="s">
        <v>3990</v>
      </c>
      <c r="B651" s="28">
        <v>44698</v>
      </c>
      <c r="C651" s="8" t="s">
        <v>3991</v>
      </c>
      <c r="D651" s="8" t="s">
        <v>869</v>
      </c>
      <c r="E651" s="8" t="s">
        <v>35</v>
      </c>
      <c r="F651" s="7">
        <v>44697</v>
      </c>
      <c r="G651" s="36">
        <v>48305</v>
      </c>
      <c r="H651" s="9" t="s">
        <v>3980</v>
      </c>
      <c r="I651" s="13" t="s">
        <v>3981</v>
      </c>
      <c r="J651" s="13">
        <v>54543769972</v>
      </c>
      <c r="K651" s="8" t="s">
        <v>54</v>
      </c>
      <c r="L651" s="9" t="s">
        <v>2405</v>
      </c>
      <c r="M651" s="9" t="s">
        <v>2406</v>
      </c>
      <c r="N651" s="9" t="s">
        <v>40</v>
      </c>
      <c r="O651" s="15">
        <v>18280</v>
      </c>
      <c r="P651" s="8" t="s">
        <v>57</v>
      </c>
      <c r="Q651" s="9" t="s">
        <v>3992</v>
      </c>
      <c r="R651" s="9" t="s">
        <v>3993</v>
      </c>
      <c r="S651" s="42" t="s">
        <v>420</v>
      </c>
      <c r="T651" s="9" t="s">
        <v>45</v>
      </c>
      <c r="U651" s="9" t="s">
        <v>60</v>
      </c>
      <c r="V651" s="170">
        <f t="shared" si="18"/>
        <v>45.7</v>
      </c>
      <c r="W651" s="1"/>
      <c r="X651" s="1"/>
      <c r="Y651" s="1"/>
      <c r="Z651" s="1"/>
      <c r="AA651" s="1"/>
      <c r="AB651" s="1"/>
      <c r="AC651" s="1"/>
      <c r="AD651" s="2"/>
    </row>
    <row r="652" spans="1:16384" s="158" customFormat="1" ht="60" x14ac:dyDescent="0.25">
      <c r="A652" s="99" t="s">
        <v>3994</v>
      </c>
      <c r="B652" s="117">
        <v>44701</v>
      </c>
      <c r="C652" s="100" t="s">
        <v>3995</v>
      </c>
      <c r="D652" s="100" t="s">
        <v>869</v>
      </c>
      <c r="E652" s="100" t="s">
        <v>35</v>
      </c>
      <c r="F652" s="117">
        <v>44697</v>
      </c>
      <c r="G652" s="109">
        <v>48305</v>
      </c>
      <c r="H652" s="99" t="s">
        <v>1768</v>
      </c>
      <c r="I652" s="190" t="s">
        <v>3996</v>
      </c>
      <c r="J652" s="190">
        <v>60371827236</v>
      </c>
      <c r="K652" s="100" t="s">
        <v>1769</v>
      </c>
      <c r="L652" s="99" t="s">
        <v>1777</v>
      </c>
      <c r="M652" s="99" t="s">
        <v>1778</v>
      </c>
      <c r="N652" s="99" t="s">
        <v>40</v>
      </c>
      <c r="O652" s="118">
        <v>2954</v>
      </c>
      <c r="P652" s="100" t="s">
        <v>41</v>
      </c>
      <c r="Q652" s="99" t="s">
        <v>3997</v>
      </c>
      <c r="R652" s="99" t="s">
        <v>3998</v>
      </c>
      <c r="S652" s="99" t="s">
        <v>420</v>
      </c>
      <c r="T652" s="99" t="s">
        <v>45</v>
      </c>
      <c r="U652" s="99" t="s">
        <v>46</v>
      </c>
      <c r="V652" s="100">
        <f t="shared" si="18"/>
        <v>7.3849999999999998</v>
      </c>
      <c r="W652" s="247"/>
      <c r="X652" s="156"/>
      <c r="Y652" s="156"/>
      <c r="Z652" s="156"/>
      <c r="AA652" s="65" t="s">
        <v>3999</v>
      </c>
      <c r="AB652" s="65" t="s">
        <v>423</v>
      </c>
      <c r="AC652" s="78">
        <v>45616</v>
      </c>
      <c r="AD652" s="157" t="s">
        <v>4000</v>
      </c>
    </row>
    <row r="653" spans="1:16384" s="158" customFormat="1" ht="60" x14ac:dyDescent="0.25">
      <c r="A653" s="99" t="s">
        <v>4001</v>
      </c>
      <c r="B653" s="117">
        <v>44701</v>
      </c>
      <c r="C653" s="100" t="s">
        <v>4002</v>
      </c>
      <c r="D653" s="100" t="s">
        <v>869</v>
      </c>
      <c r="E653" s="100" t="s">
        <v>35</v>
      </c>
      <c r="F653" s="117">
        <v>44697</v>
      </c>
      <c r="G653" s="109">
        <v>48305</v>
      </c>
      <c r="H653" s="99" t="s">
        <v>1768</v>
      </c>
      <c r="I653" s="190" t="s">
        <v>3996</v>
      </c>
      <c r="J653" s="190">
        <v>60371827236</v>
      </c>
      <c r="K653" s="100" t="s">
        <v>1769</v>
      </c>
      <c r="L653" s="99" t="s">
        <v>1770</v>
      </c>
      <c r="M653" s="99" t="s">
        <v>1771</v>
      </c>
      <c r="N653" s="99" t="s">
        <v>40</v>
      </c>
      <c r="O653" s="118">
        <v>4257</v>
      </c>
      <c r="P653" s="100" t="s">
        <v>41</v>
      </c>
      <c r="Q653" s="99" t="s">
        <v>4003</v>
      </c>
      <c r="R653" s="99" t="s">
        <v>4004</v>
      </c>
      <c r="S653" s="99" t="s">
        <v>420</v>
      </c>
      <c r="T653" s="99" t="s">
        <v>45</v>
      </c>
      <c r="U653" s="99" t="s">
        <v>46</v>
      </c>
      <c r="V653" s="100">
        <f t="shared" si="18"/>
        <v>10.6425</v>
      </c>
      <c r="W653" s="247"/>
      <c r="X653" s="156"/>
      <c r="Y653" s="156"/>
      <c r="Z653" s="156"/>
      <c r="AA653" s="65" t="s">
        <v>4005</v>
      </c>
      <c r="AB653" s="65" t="s">
        <v>423</v>
      </c>
      <c r="AC653" s="78">
        <v>45616</v>
      </c>
      <c r="AD653" s="157" t="s">
        <v>4000</v>
      </c>
    </row>
    <row r="654" spans="1:16384" customFormat="1" ht="60" x14ac:dyDescent="0.25">
      <c r="A654" s="42" t="s">
        <v>4006</v>
      </c>
      <c r="B654" s="28">
        <v>44706</v>
      </c>
      <c r="C654" s="8" t="s">
        <v>4007</v>
      </c>
      <c r="D654" s="8" t="s">
        <v>869</v>
      </c>
      <c r="E654" s="8" t="s">
        <v>35</v>
      </c>
      <c r="F654" s="7">
        <v>44697</v>
      </c>
      <c r="G654" s="36">
        <v>48305</v>
      </c>
      <c r="H654" s="9" t="s">
        <v>76</v>
      </c>
      <c r="I654" s="13" t="s">
        <v>77</v>
      </c>
      <c r="J654" s="13">
        <v>95521563357</v>
      </c>
      <c r="K654" s="9" t="s">
        <v>1520</v>
      </c>
      <c r="L654" s="8" t="s">
        <v>1521</v>
      </c>
      <c r="M654" s="72" t="s">
        <v>1522</v>
      </c>
      <c r="N654" s="9" t="s">
        <v>40</v>
      </c>
      <c r="O654" s="15">
        <v>4414</v>
      </c>
      <c r="P654" s="8" t="s">
        <v>57</v>
      </c>
      <c r="Q654" s="9" t="s">
        <v>4008</v>
      </c>
      <c r="R654" s="9" t="s">
        <v>4009</v>
      </c>
      <c r="S654" s="42" t="s">
        <v>420</v>
      </c>
      <c r="T654" s="9" t="s">
        <v>45</v>
      </c>
      <c r="U654" s="9" t="s">
        <v>60</v>
      </c>
      <c r="V654" s="8">
        <f t="shared" si="18"/>
        <v>11.035</v>
      </c>
      <c r="W654" s="171"/>
      <c r="X654" s="1"/>
      <c r="Y654" s="1"/>
      <c r="Z654" s="1"/>
      <c r="AA654" s="1"/>
      <c r="AB654" s="1"/>
      <c r="AC654" s="1"/>
      <c r="AD654" s="2"/>
    </row>
    <row r="655" spans="1:16384" customFormat="1" ht="60" x14ac:dyDescent="0.25">
      <c r="A655" s="42" t="s">
        <v>4006</v>
      </c>
      <c r="B655" s="28">
        <v>44706</v>
      </c>
      <c r="C655" s="8" t="s">
        <v>4007</v>
      </c>
      <c r="D655" s="8" t="s">
        <v>869</v>
      </c>
      <c r="E655" s="8" t="s">
        <v>35</v>
      </c>
      <c r="F655" s="7">
        <v>44697</v>
      </c>
      <c r="G655" s="36">
        <v>48305</v>
      </c>
      <c r="H655" s="9" t="s">
        <v>76</v>
      </c>
      <c r="I655" s="13" t="s">
        <v>77</v>
      </c>
      <c r="J655" s="13">
        <v>95521563357</v>
      </c>
      <c r="K655" s="9" t="s">
        <v>1520</v>
      </c>
      <c r="L655" s="8" t="s">
        <v>1526</v>
      </c>
      <c r="M655" s="72" t="s">
        <v>1527</v>
      </c>
      <c r="N655" s="9" t="s">
        <v>40</v>
      </c>
      <c r="O655" s="15">
        <v>3952</v>
      </c>
      <c r="P655" s="8" t="s">
        <v>57</v>
      </c>
      <c r="Q655" s="9" t="s">
        <v>4010</v>
      </c>
      <c r="R655" s="9" t="s">
        <v>4011</v>
      </c>
      <c r="S655" s="42" t="s">
        <v>420</v>
      </c>
      <c r="T655" s="9" t="s">
        <v>45</v>
      </c>
      <c r="U655" s="9" t="s">
        <v>60</v>
      </c>
      <c r="V655" s="8">
        <f t="shared" si="18"/>
        <v>9.8800000000000008</v>
      </c>
      <c r="W655" s="171"/>
      <c r="X655" s="1"/>
      <c r="Y655" s="1"/>
      <c r="Z655" s="1"/>
      <c r="AA655" s="1"/>
      <c r="AB655" s="1"/>
      <c r="AC655" s="1"/>
      <c r="AD655" s="2"/>
    </row>
    <row r="656" spans="1:16384" customFormat="1" ht="60" x14ac:dyDescent="0.25">
      <c r="A656" s="42" t="s">
        <v>4006</v>
      </c>
      <c r="B656" s="28">
        <v>44706</v>
      </c>
      <c r="C656" s="8" t="s">
        <v>4007</v>
      </c>
      <c r="D656" s="8" t="s">
        <v>869</v>
      </c>
      <c r="E656" s="8" t="s">
        <v>35</v>
      </c>
      <c r="F656" s="7">
        <v>44697</v>
      </c>
      <c r="G656" s="36">
        <v>48305</v>
      </c>
      <c r="H656" s="9" t="s">
        <v>76</v>
      </c>
      <c r="I656" s="13" t="s">
        <v>77</v>
      </c>
      <c r="J656" s="13">
        <v>95521563357</v>
      </c>
      <c r="K656" s="9" t="s">
        <v>1520</v>
      </c>
      <c r="L656" s="8" t="s">
        <v>1531</v>
      </c>
      <c r="M656" s="72" t="s">
        <v>1532</v>
      </c>
      <c r="N656" s="9" t="s">
        <v>40</v>
      </c>
      <c r="O656" s="15">
        <v>8464</v>
      </c>
      <c r="P656" s="8" t="s">
        <v>57</v>
      </c>
      <c r="Q656" s="9" t="s">
        <v>4012</v>
      </c>
      <c r="R656" s="9" t="s">
        <v>4013</v>
      </c>
      <c r="S656" s="42" t="s">
        <v>420</v>
      </c>
      <c r="T656" s="9" t="s">
        <v>45</v>
      </c>
      <c r="U656" s="9" t="s">
        <v>60</v>
      </c>
      <c r="V656" s="8">
        <f t="shared" si="18"/>
        <v>21.16</v>
      </c>
      <c r="W656" s="171"/>
      <c r="X656" s="1"/>
      <c r="Y656" s="1"/>
      <c r="Z656" s="1"/>
      <c r="AA656" s="1"/>
      <c r="AB656" s="1"/>
      <c r="AC656" s="1"/>
      <c r="AD656" s="2"/>
    </row>
    <row r="657" spans="1:30" ht="60" x14ac:dyDescent="0.25">
      <c r="A657" s="42" t="s">
        <v>4014</v>
      </c>
      <c r="B657" s="28">
        <v>44706</v>
      </c>
      <c r="C657" s="8" t="s">
        <v>4015</v>
      </c>
      <c r="D657" s="8" t="s">
        <v>869</v>
      </c>
      <c r="E657" s="8" t="s">
        <v>35</v>
      </c>
      <c r="F657" s="7">
        <v>44697</v>
      </c>
      <c r="G657" s="36">
        <v>48305</v>
      </c>
      <c r="H657" s="9" t="s">
        <v>76</v>
      </c>
      <c r="I657" s="13" t="s">
        <v>77</v>
      </c>
      <c r="J657" s="13">
        <v>95521563357</v>
      </c>
      <c r="K657" s="9" t="s">
        <v>1520</v>
      </c>
      <c r="L657" s="8" t="s">
        <v>97</v>
      </c>
      <c r="M657" s="32" t="s">
        <v>98</v>
      </c>
      <c r="N657" s="9" t="s">
        <v>40</v>
      </c>
      <c r="O657" s="15">
        <v>22375</v>
      </c>
      <c r="P657" s="8" t="s">
        <v>57</v>
      </c>
      <c r="Q657" s="9" t="s">
        <v>4016</v>
      </c>
      <c r="R657" s="9" t="s">
        <v>4017</v>
      </c>
      <c r="S657" s="42" t="s">
        <v>420</v>
      </c>
      <c r="T657" s="9" t="s">
        <v>45</v>
      </c>
      <c r="U657" s="9" t="s">
        <v>60</v>
      </c>
      <c r="V657" s="8">
        <f t="shared" si="18"/>
        <v>55.9375</v>
      </c>
      <c r="W657" s="171"/>
      <c r="X657" s="1"/>
      <c r="Y657" s="1"/>
      <c r="Z657" s="1"/>
      <c r="AA657" s="1"/>
      <c r="AB657" s="1"/>
      <c r="AC657" s="1"/>
      <c r="AD657" s="2"/>
    </row>
    <row r="658" spans="1:30" ht="60" x14ac:dyDescent="0.25">
      <c r="A658" s="42" t="s">
        <v>4018</v>
      </c>
      <c r="B658" s="28">
        <v>44706</v>
      </c>
      <c r="C658" s="8" t="s">
        <v>4019</v>
      </c>
      <c r="D658" s="8" t="s">
        <v>869</v>
      </c>
      <c r="E658" s="8" t="s">
        <v>35</v>
      </c>
      <c r="F658" s="7">
        <v>44698</v>
      </c>
      <c r="G658" s="36">
        <v>48305</v>
      </c>
      <c r="H658" s="9" t="s">
        <v>2583</v>
      </c>
      <c r="I658" s="13">
        <v>91833132</v>
      </c>
      <c r="J658" s="184" t="s">
        <v>2584</v>
      </c>
      <c r="K658" s="8" t="s">
        <v>2585</v>
      </c>
      <c r="L658" s="9" t="s">
        <v>2618</v>
      </c>
      <c r="M658" s="72" t="s">
        <v>2619</v>
      </c>
      <c r="N658" s="9" t="s">
        <v>40</v>
      </c>
      <c r="O658" s="15">
        <v>9409</v>
      </c>
      <c r="P658" s="8" t="s">
        <v>57</v>
      </c>
      <c r="Q658" s="9" t="s">
        <v>4020</v>
      </c>
      <c r="R658" s="9" t="s">
        <v>4021</v>
      </c>
      <c r="S658" s="42" t="s">
        <v>420</v>
      </c>
      <c r="T658" s="9" t="s">
        <v>45</v>
      </c>
      <c r="U658" s="9" t="s">
        <v>60</v>
      </c>
      <c r="V658" s="8">
        <f t="shared" si="18"/>
        <v>23.522500000000001</v>
      </c>
      <c r="W658" s="171"/>
      <c r="X658" s="1"/>
      <c r="Y658" s="1"/>
      <c r="Z658" s="1"/>
      <c r="AA658" s="1"/>
      <c r="AB658" s="1"/>
      <c r="AC658" s="1"/>
      <c r="AD658" s="2"/>
    </row>
    <row r="659" spans="1:30" ht="60" x14ac:dyDescent="0.25">
      <c r="A659" s="42" t="s">
        <v>4022</v>
      </c>
      <c r="B659" s="28">
        <v>44706</v>
      </c>
      <c r="C659" s="8" t="s">
        <v>4023</v>
      </c>
      <c r="D659" s="8" t="s">
        <v>869</v>
      </c>
      <c r="E659" s="8" t="s">
        <v>35</v>
      </c>
      <c r="F659" s="7">
        <v>44698</v>
      </c>
      <c r="G659" s="36">
        <v>48305</v>
      </c>
      <c r="H659" s="9" t="s">
        <v>2583</v>
      </c>
      <c r="I659" s="13">
        <v>91833132</v>
      </c>
      <c r="J659" s="184" t="s">
        <v>2584</v>
      </c>
      <c r="K659" s="8" t="s">
        <v>2585</v>
      </c>
      <c r="L659" s="9" t="s">
        <v>2623</v>
      </c>
      <c r="M659" s="72" t="s">
        <v>2624</v>
      </c>
      <c r="N659" s="9" t="s">
        <v>40</v>
      </c>
      <c r="O659" s="15">
        <v>10045</v>
      </c>
      <c r="P659" s="8" t="s">
        <v>57</v>
      </c>
      <c r="Q659" s="9" t="s">
        <v>4024</v>
      </c>
      <c r="R659" s="9" t="s">
        <v>4025</v>
      </c>
      <c r="S659" s="42" t="s">
        <v>420</v>
      </c>
      <c r="T659" s="9" t="s">
        <v>45</v>
      </c>
      <c r="U659" s="9" t="s">
        <v>60</v>
      </c>
      <c r="V659" s="8">
        <f t="shared" si="18"/>
        <v>25.112500000000001</v>
      </c>
      <c r="W659" s="171"/>
      <c r="X659" s="1"/>
      <c r="Y659" s="1"/>
      <c r="Z659" s="1"/>
      <c r="AA659" s="1"/>
      <c r="AB659" s="1"/>
      <c r="AC659" s="1"/>
      <c r="AD659" s="2"/>
    </row>
    <row r="660" spans="1:30" ht="60" x14ac:dyDescent="0.25">
      <c r="A660" s="42" t="s">
        <v>4026</v>
      </c>
      <c r="B660" s="28">
        <v>44706</v>
      </c>
      <c r="C660" s="8" t="s">
        <v>4027</v>
      </c>
      <c r="D660" s="8" t="s">
        <v>869</v>
      </c>
      <c r="E660" s="8" t="s">
        <v>35</v>
      </c>
      <c r="F660" s="7">
        <v>44698</v>
      </c>
      <c r="G660" s="36">
        <v>48305</v>
      </c>
      <c r="H660" s="9" t="s">
        <v>2583</v>
      </c>
      <c r="I660" s="13">
        <v>91833132</v>
      </c>
      <c r="J660" s="184" t="s">
        <v>2584</v>
      </c>
      <c r="K660" s="8" t="s">
        <v>2585</v>
      </c>
      <c r="L660" s="9" t="s">
        <v>2627</v>
      </c>
      <c r="M660" s="72" t="s">
        <v>2628</v>
      </c>
      <c r="N660" s="9" t="s">
        <v>40</v>
      </c>
      <c r="O660" s="15">
        <v>6376</v>
      </c>
      <c r="P660" s="8" t="s">
        <v>57</v>
      </c>
      <c r="Q660" s="9" t="s">
        <v>4028</v>
      </c>
      <c r="R660" s="9" t="s">
        <v>4029</v>
      </c>
      <c r="S660" s="42" t="s">
        <v>420</v>
      </c>
      <c r="T660" s="9" t="s">
        <v>45</v>
      </c>
      <c r="U660" s="9" t="s">
        <v>60</v>
      </c>
      <c r="V660" s="8">
        <f t="shared" si="18"/>
        <v>15.94</v>
      </c>
      <c r="W660" s="171"/>
      <c r="X660" s="1"/>
      <c r="Y660" s="1"/>
      <c r="Z660" s="1"/>
      <c r="AA660" s="1"/>
      <c r="AB660" s="1"/>
      <c r="AC660" s="1"/>
      <c r="AD660" s="2"/>
    </row>
    <row r="661" spans="1:30" s="10" customFormat="1" ht="60" x14ac:dyDescent="0.25">
      <c r="A661" s="42" t="s">
        <v>4030</v>
      </c>
      <c r="B661" s="28">
        <v>44706</v>
      </c>
      <c r="C661" s="8" t="s">
        <v>4031</v>
      </c>
      <c r="D661" s="8" t="s">
        <v>869</v>
      </c>
      <c r="E661" s="8" t="s">
        <v>35</v>
      </c>
      <c r="F661" s="7">
        <v>44698</v>
      </c>
      <c r="G661" s="36">
        <v>48305</v>
      </c>
      <c r="H661" s="9" t="s">
        <v>4032</v>
      </c>
      <c r="I661" s="13">
        <v>97492108</v>
      </c>
      <c r="J661" s="13" t="s">
        <v>4033</v>
      </c>
      <c r="K661" s="8" t="s">
        <v>4034</v>
      </c>
      <c r="L661" s="9" t="s">
        <v>1221</v>
      </c>
      <c r="M661" s="42" t="s">
        <v>1222</v>
      </c>
      <c r="N661" s="9" t="s">
        <v>40</v>
      </c>
      <c r="O661" s="15">
        <v>1955</v>
      </c>
      <c r="P661" s="8" t="s">
        <v>57</v>
      </c>
      <c r="Q661" s="9" t="s">
        <v>4035</v>
      </c>
      <c r="R661" s="9" t="s">
        <v>4036</v>
      </c>
      <c r="S661" s="42" t="s">
        <v>420</v>
      </c>
      <c r="T661" s="9" t="s">
        <v>45</v>
      </c>
      <c r="U661" s="9" t="s">
        <v>60</v>
      </c>
      <c r="V661" s="8">
        <f t="shared" si="18"/>
        <v>4.8875000000000002</v>
      </c>
      <c r="W661" s="253" t="s">
        <v>4037</v>
      </c>
      <c r="X661" s="255" t="s">
        <v>4038</v>
      </c>
      <c r="Y661" s="255" t="s">
        <v>312</v>
      </c>
      <c r="Z661" s="267">
        <v>45274</v>
      </c>
      <c r="AA661" s="8"/>
      <c r="AB661" s="8"/>
      <c r="AC661" s="8"/>
      <c r="AD661" s="39"/>
    </row>
    <row r="662" spans="1:30" s="10" customFormat="1" ht="60" x14ac:dyDescent="0.25">
      <c r="A662" s="42" t="s">
        <v>4030</v>
      </c>
      <c r="B662" s="28">
        <v>44706</v>
      </c>
      <c r="C662" s="8" t="s">
        <v>4031</v>
      </c>
      <c r="D662" s="8" t="s">
        <v>869</v>
      </c>
      <c r="E662" s="8" t="s">
        <v>35</v>
      </c>
      <c r="F662" s="7">
        <v>44698</v>
      </c>
      <c r="G662" s="36">
        <v>48305</v>
      </c>
      <c r="H662" s="9" t="s">
        <v>4032</v>
      </c>
      <c r="I662" s="13">
        <v>97492108</v>
      </c>
      <c r="J662" s="13" t="s">
        <v>4033</v>
      </c>
      <c r="K662" s="8" t="s">
        <v>4034</v>
      </c>
      <c r="L662" s="9" t="s">
        <v>1226</v>
      </c>
      <c r="M662" s="42" t="s">
        <v>1227</v>
      </c>
      <c r="N662" s="9" t="s">
        <v>40</v>
      </c>
      <c r="O662" s="15">
        <v>9994</v>
      </c>
      <c r="P662" s="8" t="s">
        <v>57</v>
      </c>
      <c r="Q662" s="9" t="s">
        <v>4039</v>
      </c>
      <c r="R662" s="9" t="s">
        <v>4040</v>
      </c>
      <c r="S662" s="42" t="s">
        <v>420</v>
      </c>
      <c r="T662" s="9" t="s">
        <v>45</v>
      </c>
      <c r="U662" s="9" t="s">
        <v>60</v>
      </c>
      <c r="V662" s="8">
        <f>O662*2.5/1000</f>
        <v>24.984999999999999</v>
      </c>
      <c r="W662" s="274"/>
      <c r="X662" s="275"/>
      <c r="Y662" s="275"/>
      <c r="Z662" s="275"/>
      <c r="AA662" s="8"/>
      <c r="AB662" s="8"/>
      <c r="AC662" s="8"/>
      <c r="AD662" s="39"/>
    </row>
    <row r="663" spans="1:30" s="10" customFormat="1" ht="60" x14ac:dyDescent="0.25">
      <c r="A663" s="42" t="s">
        <v>4030</v>
      </c>
      <c r="B663" s="28">
        <v>44706</v>
      </c>
      <c r="C663" s="8" t="s">
        <v>4031</v>
      </c>
      <c r="D663" s="8" t="s">
        <v>869</v>
      </c>
      <c r="E663" s="8" t="s">
        <v>35</v>
      </c>
      <c r="F663" s="7">
        <v>44698</v>
      </c>
      <c r="G663" s="36">
        <v>48305</v>
      </c>
      <c r="H663" s="9" t="s">
        <v>4032</v>
      </c>
      <c r="I663" s="13">
        <v>97492108</v>
      </c>
      <c r="J663" s="13" t="s">
        <v>4033</v>
      </c>
      <c r="K663" s="8" t="s">
        <v>4034</v>
      </c>
      <c r="L663" s="9" t="s">
        <v>1230</v>
      </c>
      <c r="M663" s="42" t="s">
        <v>1231</v>
      </c>
      <c r="N663" s="9" t="s">
        <v>40</v>
      </c>
      <c r="O663" s="15">
        <v>1000</v>
      </c>
      <c r="P663" s="8" t="s">
        <v>57</v>
      </c>
      <c r="Q663" s="9" t="s">
        <v>4041</v>
      </c>
      <c r="R663" s="9" t="s">
        <v>4042</v>
      </c>
      <c r="S663" s="42" t="s">
        <v>420</v>
      </c>
      <c r="T663" s="9" t="s">
        <v>45</v>
      </c>
      <c r="U663" s="9" t="s">
        <v>60</v>
      </c>
      <c r="V663" s="8">
        <f>O663*2.5/1000</f>
        <v>2.5</v>
      </c>
      <c r="W663" s="254"/>
      <c r="X663" s="256"/>
      <c r="Y663" s="256"/>
      <c r="Z663" s="256"/>
      <c r="AA663" s="8"/>
      <c r="AB663" s="8"/>
      <c r="AC663" s="8"/>
      <c r="AD663" s="39"/>
    </row>
    <row r="664" spans="1:30" s="10" customFormat="1" ht="60" x14ac:dyDescent="0.25">
      <c r="A664" s="42" t="s">
        <v>4043</v>
      </c>
      <c r="B664" s="28">
        <v>44704</v>
      </c>
      <c r="C664" s="8" t="s">
        <v>4044</v>
      </c>
      <c r="D664" s="8" t="s">
        <v>869</v>
      </c>
      <c r="E664" s="8" t="s">
        <v>35</v>
      </c>
      <c r="F664" s="7">
        <v>44700</v>
      </c>
      <c r="G664" s="36">
        <v>48305</v>
      </c>
      <c r="H664" s="9" t="s">
        <v>1889</v>
      </c>
      <c r="I664" s="13">
        <v>92194206</v>
      </c>
      <c r="J664" s="13">
        <v>19020284012</v>
      </c>
      <c r="K664" s="9" t="s">
        <v>1890</v>
      </c>
      <c r="L664" s="9" t="s">
        <v>1891</v>
      </c>
      <c r="M664" s="42" t="s">
        <v>1892</v>
      </c>
      <c r="N664" s="9" t="s">
        <v>40</v>
      </c>
      <c r="O664" s="15">
        <v>4907</v>
      </c>
      <c r="P664" s="8" t="s">
        <v>57</v>
      </c>
      <c r="Q664" s="9" t="s">
        <v>4045</v>
      </c>
      <c r="R664" s="9" t="s">
        <v>4046</v>
      </c>
      <c r="S664" s="42" t="s">
        <v>420</v>
      </c>
      <c r="T664" s="9" t="s">
        <v>45</v>
      </c>
      <c r="U664" s="9" t="s">
        <v>60</v>
      </c>
      <c r="V664" s="8">
        <f>O664*2.5/1000</f>
        <v>12.2675</v>
      </c>
      <c r="W664" s="8"/>
      <c r="X664" s="8"/>
      <c r="Y664" s="8"/>
      <c r="Z664" s="8"/>
      <c r="AA664" s="8"/>
      <c r="AB664" s="8"/>
      <c r="AC664" s="8"/>
      <c r="AD664" s="39"/>
    </row>
    <row r="665" spans="1:30" s="10" customFormat="1" ht="60" x14ac:dyDescent="0.25">
      <c r="A665" s="42" t="s">
        <v>4043</v>
      </c>
      <c r="B665" s="28">
        <v>44704</v>
      </c>
      <c r="C665" s="8" t="s">
        <v>4044</v>
      </c>
      <c r="D665" s="8" t="s">
        <v>869</v>
      </c>
      <c r="E665" s="8" t="s">
        <v>35</v>
      </c>
      <c r="F665" s="7">
        <v>44700</v>
      </c>
      <c r="G665" s="36">
        <v>48305</v>
      </c>
      <c r="H665" s="9" t="s">
        <v>1889</v>
      </c>
      <c r="I665" s="13">
        <v>92194206</v>
      </c>
      <c r="J665" s="13">
        <v>19020284012</v>
      </c>
      <c r="K665" s="9" t="s">
        <v>1890</v>
      </c>
      <c r="L665" s="9" t="s">
        <v>1898</v>
      </c>
      <c r="M665" s="72" t="s">
        <v>1899</v>
      </c>
      <c r="N665" s="9" t="s">
        <v>40</v>
      </c>
      <c r="O665" s="15">
        <v>5286</v>
      </c>
      <c r="P665" s="8" t="s">
        <v>57</v>
      </c>
      <c r="Q665" s="9" t="s">
        <v>4047</v>
      </c>
      <c r="R665" s="9" t="s">
        <v>4048</v>
      </c>
      <c r="S665" s="42" t="s">
        <v>420</v>
      </c>
      <c r="T665" s="9" t="s">
        <v>45</v>
      </c>
      <c r="U665" s="9" t="s">
        <v>60</v>
      </c>
      <c r="V665" s="8">
        <f>O665*2.5/1000</f>
        <v>13.215</v>
      </c>
      <c r="W665" s="8"/>
      <c r="X665" s="8"/>
      <c r="Y665" s="8"/>
      <c r="Z665" s="8"/>
      <c r="AA665" s="8"/>
      <c r="AB665" s="8"/>
      <c r="AC665" s="8"/>
      <c r="AD665" s="39"/>
    </row>
    <row r="666" spans="1:30" s="10" customFormat="1" ht="70.5" customHeight="1" x14ac:dyDescent="0.25">
      <c r="A666" s="86" t="s">
        <v>4049</v>
      </c>
      <c r="B666" s="179">
        <v>44707</v>
      </c>
      <c r="C666" s="8" t="s">
        <v>4050</v>
      </c>
      <c r="D666" s="8" t="s">
        <v>869</v>
      </c>
      <c r="E666" s="8" t="s">
        <v>35</v>
      </c>
      <c r="F666" s="7">
        <v>44700</v>
      </c>
      <c r="G666" s="36">
        <v>48305</v>
      </c>
      <c r="H666" s="42" t="s">
        <v>4051</v>
      </c>
      <c r="I666" s="13">
        <v>92203825</v>
      </c>
      <c r="J666" s="13" t="s">
        <v>4052</v>
      </c>
      <c r="K666" s="9" t="s">
        <v>4053</v>
      </c>
      <c r="L666" s="9" t="s">
        <v>1266</v>
      </c>
      <c r="M666" s="42" t="s">
        <v>1267</v>
      </c>
      <c r="N666" s="9" t="s">
        <v>40</v>
      </c>
      <c r="O666" s="177">
        <v>1115</v>
      </c>
      <c r="P666" s="8" t="s">
        <v>57</v>
      </c>
      <c r="Q666" s="178" t="s">
        <v>4054</v>
      </c>
      <c r="R666" s="178" t="s">
        <v>4055</v>
      </c>
      <c r="S666" s="42" t="s">
        <v>420</v>
      </c>
      <c r="T666" s="9" t="s">
        <v>45</v>
      </c>
      <c r="U666" s="9" t="s">
        <v>60</v>
      </c>
      <c r="V666" s="8">
        <f>O666*2.5/1000</f>
        <v>2.7875000000000001</v>
      </c>
      <c r="W666" s="9" t="s">
        <v>4056</v>
      </c>
      <c r="X666" s="8" t="s">
        <v>4057</v>
      </c>
      <c r="Y666" s="8" t="s">
        <v>423</v>
      </c>
      <c r="Z666" s="7">
        <v>45400</v>
      </c>
      <c r="AA666" s="8"/>
      <c r="AB666" s="8"/>
      <c r="AC666" s="8"/>
      <c r="AD666" s="39"/>
    </row>
    <row r="667" spans="1:30" s="10" customFormat="1" ht="60" x14ac:dyDescent="0.25">
      <c r="A667" s="42" t="s">
        <v>4058</v>
      </c>
      <c r="B667" s="28">
        <v>44712</v>
      </c>
      <c r="C667" s="8" t="s">
        <v>4059</v>
      </c>
      <c r="D667" s="8" t="s">
        <v>869</v>
      </c>
      <c r="E667" s="11" t="s">
        <v>35</v>
      </c>
      <c r="F667" s="7">
        <v>44707</v>
      </c>
      <c r="G667" s="7">
        <v>53781</v>
      </c>
      <c r="H667" s="9" t="s">
        <v>4060</v>
      </c>
      <c r="I667" s="13" t="s">
        <v>4061</v>
      </c>
      <c r="J667" s="13">
        <v>21578823246</v>
      </c>
      <c r="K667" s="9" t="s">
        <v>4062</v>
      </c>
      <c r="L667" s="42" t="s">
        <v>3218</v>
      </c>
      <c r="M667" s="42" t="s">
        <v>3219</v>
      </c>
      <c r="N667" s="9" t="s">
        <v>638</v>
      </c>
      <c r="O667" s="177">
        <v>1620</v>
      </c>
      <c r="P667" s="8" t="s">
        <v>57</v>
      </c>
      <c r="Q667" s="295" t="s">
        <v>4063</v>
      </c>
      <c r="R667" s="409"/>
      <c r="S667" s="42" t="s">
        <v>369</v>
      </c>
      <c r="T667" s="9" t="s">
        <v>370</v>
      </c>
      <c r="U667" s="9" t="s">
        <v>1816</v>
      </c>
      <c r="V667" s="8"/>
      <c r="W667" s="8"/>
      <c r="X667" s="8"/>
      <c r="Y667" s="8"/>
      <c r="Z667" s="8"/>
      <c r="AA667" s="8"/>
      <c r="AB667" s="8"/>
      <c r="AC667" s="8"/>
      <c r="AD667" s="39"/>
    </row>
    <row r="668" spans="1:30" ht="60" x14ac:dyDescent="0.25">
      <c r="A668" s="42" t="s">
        <v>4064</v>
      </c>
      <c r="B668" s="28">
        <v>44713</v>
      </c>
      <c r="C668" s="8" t="s">
        <v>4065</v>
      </c>
      <c r="D668" s="8" t="s">
        <v>869</v>
      </c>
      <c r="E668" s="8" t="s">
        <v>35</v>
      </c>
      <c r="F668" s="7">
        <v>44707</v>
      </c>
      <c r="G668" s="36">
        <v>48305</v>
      </c>
      <c r="H668" s="9" t="s">
        <v>2790</v>
      </c>
      <c r="I668" s="192" t="s">
        <v>2791</v>
      </c>
      <c r="J668" s="192">
        <v>76047934714</v>
      </c>
      <c r="K668" s="73" t="s">
        <v>2792</v>
      </c>
      <c r="L668" s="72" t="s">
        <v>2793</v>
      </c>
      <c r="M668" s="72" t="s">
        <v>2794</v>
      </c>
      <c r="N668" s="72" t="s">
        <v>40</v>
      </c>
      <c r="O668" s="160">
        <v>9414</v>
      </c>
      <c r="P668" s="72" t="s">
        <v>1124</v>
      </c>
      <c r="Q668" s="9" t="s">
        <v>4066</v>
      </c>
      <c r="R668" s="9" t="s">
        <v>4067</v>
      </c>
      <c r="S668" s="42" t="s">
        <v>420</v>
      </c>
      <c r="T668" s="9" t="s">
        <v>45</v>
      </c>
      <c r="U668" s="9" t="s">
        <v>60</v>
      </c>
      <c r="V668" s="8">
        <f>O668*2.5/1000</f>
        <v>23.535</v>
      </c>
      <c r="W668" s="1"/>
      <c r="X668" s="1"/>
      <c r="Y668" s="1"/>
      <c r="Z668" s="1"/>
      <c r="AA668" s="1"/>
      <c r="AB668" s="1"/>
      <c r="AC668" s="1"/>
      <c r="AD668" s="2"/>
    </row>
    <row r="669" spans="1:30" ht="60" x14ac:dyDescent="0.25">
      <c r="A669" s="42" t="s">
        <v>4068</v>
      </c>
      <c r="B669" s="28">
        <v>44713</v>
      </c>
      <c r="C669" s="8" t="s">
        <v>4069</v>
      </c>
      <c r="D669" s="8" t="s">
        <v>869</v>
      </c>
      <c r="E669" s="8" t="s">
        <v>35</v>
      </c>
      <c r="F669" s="7">
        <v>44707</v>
      </c>
      <c r="G669" s="36">
        <v>48305</v>
      </c>
      <c r="H669" s="9" t="s">
        <v>2790</v>
      </c>
      <c r="I669" s="192" t="s">
        <v>2791</v>
      </c>
      <c r="J669" s="192">
        <v>76047934714</v>
      </c>
      <c r="K669" s="73" t="s">
        <v>2792</v>
      </c>
      <c r="L669" s="72" t="s">
        <v>2802</v>
      </c>
      <c r="M669" s="72" t="s">
        <v>2803</v>
      </c>
      <c r="N669" s="72" t="s">
        <v>40</v>
      </c>
      <c r="O669" s="160">
        <v>4860</v>
      </c>
      <c r="P669" s="72" t="s">
        <v>1124</v>
      </c>
      <c r="Q669" s="9" t="s">
        <v>4070</v>
      </c>
      <c r="R669" s="9" t="s">
        <v>4071</v>
      </c>
      <c r="S669" s="42" t="s">
        <v>420</v>
      </c>
      <c r="T669" s="9" t="s">
        <v>45</v>
      </c>
      <c r="U669" s="9" t="s">
        <v>60</v>
      </c>
      <c r="V669" s="8">
        <f>O669*2.5/1000</f>
        <v>12.15</v>
      </c>
      <c r="W669" s="1"/>
      <c r="X669" s="1"/>
      <c r="Y669" s="1"/>
      <c r="Z669" s="1"/>
      <c r="AA669" s="1"/>
      <c r="AB669" s="1"/>
      <c r="AC669" s="1"/>
      <c r="AD669" s="2"/>
    </row>
    <row r="670" spans="1:30" ht="60" x14ac:dyDescent="0.25">
      <c r="A670" s="42" t="s">
        <v>4072</v>
      </c>
      <c r="B670" s="28">
        <v>44713</v>
      </c>
      <c r="C670" s="8" t="s">
        <v>4073</v>
      </c>
      <c r="D670" s="8" t="s">
        <v>869</v>
      </c>
      <c r="E670" s="8" t="s">
        <v>35</v>
      </c>
      <c r="F670" s="7">
        <v>44707</v>
      </c>
      <c r="G670" s="36">
        <v>48305</v>
      </c>
      <c r="H670" s="9" t="s">
        <v>2709</v>
      </c>
      <c r="I670" s="184">
        <v>97169951</v>
      </c>
      <c r="J670" s="184">
        <v>49963223626</v>
      </c>
      <c r="K670" s="72" t="s">
        <v>2710</v>
      </c>
      <c r="L670" s="72" t="s">
        <v>2711</v>
      </c>
      <c r="M670" s="72" t="s">
        <v>2712</v>
      </c>
      <c r="N670" s="72" t="s">
        <v>40</v>
      </c>
      <c r="O670" s="84">
        <v>2997</v>
      </c>
      <c r="P670" s="72" t="s">
        <v>1124</v>
      </c>
      <c r="Q670" s="9" t="s">
        <v>4074</v>
      </c>
      <c r="R670" s="9" t="s">
        <v>4075</v>
      </c>
      <c r="S670" s="42" t="s">
        <v>420</v>
      </c>
      <c r="T670" s="9" t="s">
        <v>45</v>
      </c>
      <c r="U670" s="9" t="s">
        <v>60</v>
      </c>
      <c r="V670" s="8">
        <f>O670*2.5/1000</f>
        <v>7.4924999999999997</v>
      </c>
      <c r="W670" s="1"/>
      <c r="X670" s="1"/>
      <c r="Y670" s="1"/>
      <c r="Z670" s="1"/>
      <c r="AA670" s="1"/>
      <c r="AB670" s="1"/>
      <c r="AC670" s="1"/>
      <c r="AD670" s="2"/>
    </row>
    <row r="671" spans="1:30" ht="60" x14ac:dyDescent="0.25">
      <c r="A671" s="42" t="s">
        <v>4072</v>
      </c>
      <c r="B671" s="28">
        <v>44713</v>
      </c>
      <c r="C671" s="8" t="s">
        <v>4073</v>
      </c>
      <c r="D671" s="8" t="s">
        <v>869</v>
      </c>
      <c r="E671" s="8" t="s">
        <v>35</v>
      </c>
      <c r="F671" s="7">
        <v>44707</v>
      </c>
      <c r="G671" s="36">
        <v>48305</v>
      </c>
      <c r="H671" s="9" t="s">
        <v>2709</v>
      </c>
      <c r="I671" s="184">
        <v>97169951</v>
      </c>
      <c r="J671" s="184">
        <v>49963223626</v>
      </c>
      <c r="K671" s="72" t="s">
        <v>2710</v>
      </c>
      <c r="L671" s="72" t="s">
        <v>4076</v>
      </c>
      <c r="M671" s="72" t="s">
        <v>2717</v>
      </c>
      <c r="N671" s="72" t="s">
        <v>40</v>
      </c>
      <c r="O671" s="84">
        <v>4496</v>
      </c>
      <c r="P671" s="72" t="s">
        <v>1124</v>
      </c>
      <c r="Q671" s="9" t="s">
        <v>4077</v>
      </c>
      <c r="R671" s="9" t="s">
        <v>4078</v>
      </c>
      <c r="S671" s="42" t="s">
        <v>420</v>
      </c>
      <c r="T671" s="9" t="s">
        <v>45</v>
      </c>
      <c r="U671" s="9" t="s">
        <v>60</v>
      </c>
      <c r="V671" s="8">
        <f t="shared" ref="V671:V683" si="19">O671*2.5/1000</f>
        <v>11.24</v>
      </c>
      <c r="W671" s="1"/>
      <c r="X671" s="1"/>
      <c r="Y671" s="1"/>
      <c r="Z671" s="1"/>
      <c r="AA671" s="1"/>
      <c r="AB671" s="1"/>
      <c r="AC671" s="1"/>
      <c r="AD671" s="2"/>
    </row>
    <row r="672" spans="1:30" s="10" customFormat="1" ht="60" x14ac:dyDescent="0.25">
      <c r="A672" s="42" t="s">
        <v>4079</v>
      </c>
      <c r="B672" s="28">
        <v>44740</v>
      </c>
      <c r="C672" s="8" t="s">
        <v>4080</v>
      </c>
      <c r="D672" s="8" t="s">
        <v>869</v>
      </c>
      <c r="E672" s="8" t="s">
        <v>35</v>
      </c>
      <c r="F672" s="7">
        <v>44733</v>
      </c>
      <c r="G672" s="36">
        <v>48366</v>
      </c>
      <c r="H672" s="9" t="s">
        <v>107</v>
      </c>
      <c r="I672" s="13">
        <v>97824712</v>
      </c>
      <c r="J672" s="13">
        <v>53688510594</v>
      </c>
      <c r="K672" s="9" t="s">
        <v>108</v>
      </c>
      <c r="L672" s="72" t="s">
        <v>2910</v>
      </c>
      <c r="M672" s="42" t="s">
        <v>2911</v>
      </c>
      <c r="N672" s="72" t="s">
        <v>40</v>
      </c>
      <c r="O672" s="15">
        <v>6618</v>
      </c>
      <c r="P672" s="72" t="s">
        <v>1124</v>
      </c>
      <c r="Q672" s="9" t="s">
        <v>4081</v>
      </c>
      <c r="R672" s="9" t="s">
        <v>4082</v>
      </c>
      <c r="S672" s="42" t="s">
        <v>420</v>
      </c>
      <c r="T672" s="9" t="s">
        <v>45</v>
      </c>
      <c r="U672" s="9" t="s">
        <v>1591</v>
      </c>
      <c r="V672" s="8">
        <f t="shared" si="19"/>
        <v>16.545000000000002</v>
      </c>
      <c r="W672" s="8"/>
      <c r="X672" s="8"/>
      <c r="Y672" s="8"/>
      <c r="Z672" s="8"/>
      <c r="AA672" s="8"/>
      <c r="AB672" s="8"/>
      <c r="AC672" s="8"/>
      <c r="AD672" s="39"/>
    </row>
    <row r="673" spans="1:30" ht="60" x14ac:dyDescent="0.25">
      <c r="A673" s="42" t="s">
        <v>4083</v>
      </c>
      <c r="B673" s="28">
        <v>44741</v>
      </c>
      <c r="C673" s="8" t="s">
        <v>4084</v>
      </c>
      <c r="D673" s="8" t="s">
        <v>869</v>
      </c>
      <c r="E673" s="8" t="s">
        <v>35</v>
      </c>
      <c r="F673" s="7">
        <v>44733</v>
      </c>
      <c r="G673" s="36">
        <v>48366</v>
      </c>
      <c r="H673" s="9" t="s">
        <v>2633</v>
      </c>
      <c r="I673" s="13">
        <v>90667042</v>
      </c>
      <c r="J673" s="13">
        <v>95086890209</v>
      </c>
      <c r="K673" s="8" t="s">
        <v>2634</v>
      </c>
      <c r="L673" s="72" t="s">
        <v>2644</v>
      </c>
      <c r="M673" s="73" t="s">
        <v>2645</v>
      </c>
      <c r="N673" s="72" t="s">
        <v>40</v>
      </c>
      <c r="O673" s="15">
        <v>2977</v>
      </c>
      <c r="P673" s="72" t="s">
        <v>1124</v>
      </c>
      <c r="Q673" s="9" t="s">
        <v>4085</v>
      </c>
      <c r="R673" s="9" t="s">
        <v>4086</v>
      </c>
      <c r="S673" s="42" t="s">
        <v>420</v>
      </c>
      <c r="T673" s="9" t="s">
        <v>45</v>
      </c>
      <c r="U673" s="9" t="s">
        <v>60</v>
      </c>
      <c r="V673" s="8">
        <f t="shared" si="19"/>
        <v>7.4424999999999999</v>
      </c>
      <c r="W673" s="1"/>
      <c r="X673" s="1"/>
      <c r="Y673" s="1"/>
      <c r="Z673" s="1"/>
      <c r="AA673" s="1"/>
      <c r="AB673" s="1"/>
      <c r="AC673" s="1"/>
      <c r="AD673" s="2"/>
    </row>
    <row r="674" spans="1:30" ht="60" x14ac:dyDescent="0.25">
      <c r="A674" s="86" t="s">
        <v>4087</v>
      </c>
      <c r="B674" s="28">
        <v>44741</v>
      </c>
      <c r="C674" s="8" t="s">
        <v>4088</v>
      </c>
      <c r="D674" s="8" t="s">
        <v>869</v>
      </c>
      <c r="E674" s="8" t="s">
        <v>35</v>
      </c>
      <c r="F674" s="7">
        <v>44733</v>
      </c>
      <c r="G674" s="36">
        <v>48366</v>
      </c>
      <c r="H674" s="9" t="s">
        <v>2633</v>
      </c>
      <c r="I674" s="13">
        <v>90667042</v>
      </c>
      <c r="J674" s="13">
        <v>95086890209</v>
      </c>
      <c r="K674" s="8" t="s">
        <v>2634</v>
      </c>
      <c r="L674" s="72" t="s">
        <v>2650</v>
      </c>
      <c r="M674" s="73" t="s">
        <v>2651</v>
      </c>
      <c r="N674" s="72" t="s">
        <v>40</v>
      </c>
      <c r="O674" s="15">
        <v>12721</v>
      </c>
      <c r="P674" s="72" t="s">
        <v>1124</v>
      </c>
      <c r="Q674" s="9" t="s">
        <v>4089</v>
      </c>
      <c r="R674" s="9" t="s">
        <v>4090</v>
      </c>
      <c r="S674" s="42" t="s">
        <v>420</v>
      </c>
      <c r="T674" s="9" t="s">
        <v>45</v>
      </c>
      <c r="U674" s="9" t="s">
        <v>60</v>
      </c>
      <c r="V674" s="8">
        <f t="shared" si="19"/>
        <v>31.802499999999998</v>
      </c>
      <c r="W674" s="1"/>
      <c r="X674" s="1"/>
      <c r="Y674" s="1"/>
      <c r="Z674" s="1"/>
      <c r="AA674" s="1"/>
      <c r="AB674" s="1"/>
      <c r="AC674" s="1"/>
      <c r="AD674" s="2"/>
    </row>
    <row r="675" spans="1:30" ht="60" x14ac:dyDescent="0.25">
      <c r="A675" s="86" t="s">
        <v>4087</v>
      </c>
      <c r="B675" s="28">
        <v>44741</v>
      </c>
      <c r="C675" s="8" t="s">
        <v>4088</v>
      </c>
      <c r="D675" s="8" t="s">
        <v>869</v>
      </c>
      <c r="E675" s="8" t="s">
        <v>35</v>
      </c>
      <c r="F675" s="7">
        <v>44733</v>
      </c>
      <c r="G675" s="36">
        <v>48366</v>
      </c>
      <c r="H675" s="9" t="s">
        <v>2633</v>
      </c>
      <c r="I675" s="13">
        <v>90667042</v>
      </c>
      <c r="J675" s="13">
        <v>95086890209</v>
      </c>
      <c r="K675" s="8" t="s">
        <v>2634</v>
      </c>
      <c r="L675" s="72" t="s">
        <v>2655</v>
      </c>
      <c r="M675" s="73" t="s">
        <v>2656</v>
      </c>
      <c r="N675" s="72" t="s">
        <v>40</v>
      </c>
      <c r="O675" s="15">
        <v>11395</v>
      </c>
      <c r="P675" s="72" t="s">
        <v>1124</v>
      </c>
      <c r="Q675" s="9" t="s">
        <v>4091</v>
      </c>
      <c r="R675" s="9" t="s">
        <v>4092</v>
      </c>
      <c r="S675" s="42" t="s">
        <v>420</v>
      </c>
      <c r="T675" s="9" t="s">
        <v>45</v>
      </c>
      <c r="U675" s="9" t="s">
        <v>60</v>
      </c>
      <c r="V675" s="8">
        <f>O675*2.5/1000</f>
        <v>28.487500000000001</v>
      </c>
      <c r="W675" s="1"/>
      <c r="X675" s="1"/>
      <c r="Y675" s="1"/>
      <c r="Z675" s="1"/>
      <c r="AA675" s="1"/>
      <c r="AB675" s="1"/>
      <c r="AC675" s="1"/>
      <c r="AD675" s="2"/>
    </row>
    <row r="676" spans="1:30" s="10" customFormat="1" ht="60" x14ac:dyDescent="0.25">
      <c r="A676" s="42" t="s">
        <v>4093</v>
      </c>
      <c r="B676" s="28">
        <v>44749</v>
      </c>
      <c r="C676" s="8" t="s">
        <v>4094</v>
      </c>
      <c r="D676" s="8" t="s">
        <v>869</v>
      </c>
      <c r="E676" s="8" t="s">
        <v>35</v>
      </c>
      <c r="F676" s="7">
        <v>44746</v>
      </c>
      <c r="G676" s="36">
        <v>48366</v>
      </c>
      <c r="H676" s="9" t="s">
        <v>2391</v>
      </c>
      <c r="I676" s="13">
        <v>97524891</v>
      </c>
      <c r="J676" s="13">
        <v>22359971851</v>
      </c>
      <c r="K676" s="9" t="s">
        <v>2392</v>
      </c>
      <c r="L676" s="72" t="s">
        <v>2393</v>
      </c>
      <c r="M676" s="73" t="s">
        <v>2394</v>
      </c>
      <c r="N676" s="72" t="s">
        <v>40</v>
      </c>
      <c r="O676" s="15">
        <v>5295</v>
      </c>
      <c r="P676" s="72" t="s">
        <v>1124</v>
      </c>
      <c r="Q676" s="9" t="s">
        <v>4095</v>
      </c>
      <c r="R676" s="9" t="s">
        <v>4096</v>
      </c>
      <c r="S676" s="42" t="s">
        <v>420</v>
      </c>
      <c r="T676" s="9" t="s">
        <v>45</v>
      </c>
      <c r="U676" s="9" t="s">
        <v>60</v>
      </c>
      <c r="V676" s="8">
        <f t="shared" si="19"/>
        <v>13.237500000000001</v>
      </c>
      <c r="W676" s="8"/>
      <c r="X676" s="8"/>
      <c r="Y676" s="8"/>
      <c r="Z676" s="8"/>
      <c r="AA676" s="8"/>
      <c r="AB676" s="8"/>
      <c r="AC676" s="8"/>
      <c r="AD676" s="39"/>
    </row>
    <row r="677" spans="1:30" s="10" customFormat="1" ht="60" x14ac:dyDescent="0.25">
      <c r="A677" s="42" t="s">
        <v>4097</v>
      </c>
      <c r="B677" s="28">
        <v>44749</v>
      </c>
      <c r="C677" s="8" t="s">
        <v>4098</v>
      </c>
      <c r="D677" s="8" t="s">
        <v>869</v>
      </c>
      <c r="E677" s="8" t="s">
        <v>35</v>
      </c>
      <c r="F677" s="7">
        <v>44747</v>
      </c>
      <c r="G677" s="36">
        <v>48366</v>
      </c>
      <c r="H677" s="9" t="s">
        <v>1931</v>
      </c>
      <c r="I677" s="13">
        <v>97570273</v>
      </c>
      <c r="J677" s="13">
        <v>41178069171</v>
      </c>
      <c r="K677" s="9" t="s">
        <v>4099</v>
      </c>
      <c r="L677" s="72" t="s">
        <v>1933</v>
      </c>
      <c r="M677" s="72" t="s">
        <v>1934</v>
      </c>
      <c r="N677" s="72" t="s">
        <v>40</v>
      </c>
      <c r="O677" s="15">
        <v>5094</v>
      </c>
      <c r="P677" s="72" t="s">
        <v>1124</v>
      </c>
      <c r="Q677" s="9" t="s">
        <v>4100</v>
      </c>
      <c r="R677" s="9" t="s">
        <v>4101</v>
      </c>
      <c r="S677" s="42" t="s">
        <v>420</v>
      </c>
      <c r="T677" s="9" t="s">
        <v>45</v>
      </c>
      <c r="U677" s="9" t="s">
        <v>60</v>
      </c>
      <c r="V677" s="8">
        <f t="shared" si="19"/>
        <v>12.734999999999999</v>
      </c>
      <c r="W677" s="8"/>
      <c r="X677" s="8"/>
      <c r="Y677" s="8"/>
      <c r="Z677" s="8"/>
      <c r="AA677" s="8"/>
      <c r="AB677" s="8"/>
      <c r="AC677" s="8"/>
      <c r="AD677" s="39"/>
    </row>
    <row r="678" spans="1:30" s="10" customFormat="1" ht="60" x14ac:dyDescent="0.25">
      <c r="A678" s="42" t="s">
        <v>4097</v>
      </c>
      <c r="B678" s="28">
        <v>44749</v>
      </c>
      <c r="C678" s="8" t="s">
        <v>4098</v>
      </c>
      <c r="D678" s="8" t="s">
        <v>869</v>
      </c>
      <c r="E678" s="8" t="s">
        <v>35</v>
      </c>
      <c r="F678" s="7">
        <v>44747</v>
      </c>
      <c r="G678" s="36">
        <v>48366</v>
      </c>
      <c r="H678" s="9" t="s">
        <v>1931</v>
      </c>
      <c r="I678" s="13">
        <v>97570273</v>
      </c>
      <c r="J678" s="13">
        <v>41178069171</v>
      </c>
      <c r="K678" s="9" t="s">
        <v>4099</v>
      </c>
      <c r="L678" s="72" t="s">
        <v>1938</v>
      </c>
      <c r="M678" s="72" t="s">
        <v>1939</v>
      </c>
      <c r="N678" s="72" t="s">
        <v>40</v>
      </c>
      <c r="O678" s="15">
        <v>1020</v>
      </c>
      <c r="P678" s="72" t="s">
        <v>1124</v>
      </c>
      <c r="Q678" s="9" t="s">
        <v>4102</v>
      </c>
      <c r="R678" s="9" t="s">
        <v>4103</v>
      </c>
      <c r="S678" s="42" t="s">
        <v>420</v>
      </c>
      <c r="T678" s="9" t="s">
        <v>45</v>
      </c>
      <c r="U678" s="9" t="s">
        <v>60</v>
      </c>
      <c r="V678" s="8">
        <f>O678*2.5/1000</f>
        <v>2.5499999999999998</v>
      </c>
      <c r="W678" s="8"/>
      <c r="X678" s="8"/>
      <c r="Y678" s="8"/>
      <c r="Z678" s="8"/>
      <c r="AA678" s="8"/>
      <c r="AB678" s="8"/>
      <c r="AC678" s="8"/>
      <c r="AD678" s="39"/>
    </row>
    <row r="679" spans="1:30" ht="60" x14ac:dyDescent="0.25">
      <c r="A679" s="42" t="s">
        <v>4104</v>
      </c>
      <c r="B679" s="28">
        <v>44749</v>
      </c>
      <c r="C679" s="8" t="s">
        <v>4105</v>
      </c>
      <c r="D679" s="8" t="s">
        <v>869</v>
      </c>
      <c r="E679" s="8" t="s">
        <v>35</v>
      </c>
      <c r="F679" s="7">
        <v>44748</v>
      </c>
      <c r="G679" s="36">
        <v>48366</v>
      </c>
      <c r="H679" s="9" t="s">
        <v>4106</v>
      </c>
      <c r="I679" s="13" t="s">
        <v>4107</v>
      </c>
      <c r="J679" s="13">
        <v>71540325882</v>
      </c>
      <c r="K679" s="9" t="s">
        <v>4108</v>
      </c>
      <c r="L679" s="72" t="s">
        <v>1111</v>
      </c>
      <c r="M679" s="42" t="s">
        <v>1112</v>
      </c>
      <c r="N679" s="72" t="s">
        <v>40</v>
      </c>
      <c r="O679" s="15">
        <v>2780</v>
      </c>
      <c r="P679" s="72" t="s">
        <v>1124</v>
      </c>
      <c r="Q679" s="9" t="s">
        <v>4109</v>
      </c>
      <c r="R679" s="9" t="s">
        <v>4110</v>
      </c>
      <c r="S679" s="42" t="s">
        <v>420</v>
      </c>
      <c r="T679" s="9" t="s">
        <v>45</v>
      </c>
      <c r="U679" s="9" t="s">
        <v>60</v>
      </c>
      <c r="V679" s="8">
        <f t="shared" si="19"/>
        <v>6.95</v>
      </c>
      <c r="W679" s="1"/>
      <c r="X679" s="1"/>
      <c r="Y679" s="1"/>
      <c r="Z679" s="1"/>
      <c r="AA679" s="1"/>
      <c r="AB679" s="1"/>
      <c r="AC679" s="1"/>
      <c r="AD679" s="2"/>
    </row>
    <row r="680" spans="1:30" s="125" customFormat="1" ht="60" x14ac:dyDescent="0.25">
      <c r="A680" s="42" t="s">
        <v>4111</v>
      </c>
      <c r="B680" s="38">
        <v>44755</v>
      </c>
      <c r="C680" s="8" t="s">
        <v>4112</v>
      </c>
      <c r="D680" s="8" t="s">
        <v>869</v>
      </c>
      <c r="E680" s="42" t="s">
        <v>35</v>
      </c>
      <c r="F680" s="7">
        <v>44749</v>
      </c>
      <c r="G680" s="36">
        <v>48366</v>
      </c>
      <c r="H680" s="42" t="s">
        <v>3069</v>
      </c>
      <c r="I680" s="188">
        <v>91206022</v>
      </c>
      <c r="J680" s="188">
        <v>77048650969</v>
      </c>
      <c r="K680" s="42" t="s">
        <v>2991</v>
      </c>
      <c r="L680" s="42" t="s">
        <v>3075</v>
      </c>
      <c r="M680" s="42" t="s">
        <v>3076</v>
      </c>
      <c r="N680" s="42" t="s">
        <v>40</v>
      </c>
      <c r="O680" s="81">
        <v>11620</v>
      </c>
      <c r="P680" s="42" t="s">
        <v>1124</v>
      </c>
      <c r="Q680" s="42" t="s">
        <v>4113</v>
      </c>
      <c r="R680" s="42" t="s">
        <v>4114</v>
      </c>
      <c r="S680" s="42" t="s">
        <v>420</v>
      </c>
      <c r="T680" s="42" t="s">
        <v>45</v>
      </c>
      <c r="U680" s="42" t="s">
        <v>330</v>
      </c>
      <c r="V680" s="8">
        <f t="shared" si="19"/>
        <v>29.05</v>
      </c>
      <c r="W680" s="48"/>
      <c r="X680" s="48"/>
      <c r="Y680" s="48"/>
      <c r="Z680" s="48"/>
      <c r="AA680" s="73"/>
      <c r="AB680" s="73"/>
      <c r="AC680" s="77"/>
      <c r="AD680" s="157"/>
    </row>
    <row r="681" spans="1:30" s="125" customFormat="1" ht="60" x14ac:dyDescent="0.25">
      <c r="A681" s="42" t="s">
        <v>4111</v>
      </c>
      <c r="B681" s="38">
        <v>44755</v>
      </c>
      <c r="C681" s="8" t="s">
        <v>4112</v>
      </c>
      <c r="D681" s="8" t="s">
        <v>869</v>
      </c>
      <c r="E681" s="42" t="s">
        <v>35</v>
      </c>
      <c r="F681" s="7">
        <v>44749</v>
      </c>
      <c r="G681" s="36">
        <v>48366</v>
      </c>
      <c r="H681" s="42" t="s">
        <v>3069</v>
      </c>
      <c r="I681" s="188">
        <v>91206022</v>
      </c>
      <c r="J681" s="188">
        <v>77048650969</v>
      </c>
      <c r="K681" s="42" t="s">
        <v>2991</v>
      </c>
      <c r="L681" s="42" t="s">
        <v>3070</v>
      </c>
      <c r="M681" s="42" t="s">
        <v>3071</v>
      </c>
      <c r="N681" s="42" t="s">
        <v>40</v>
      </c>
      <c r="O681" s="81">
        <v>5000</v>
      </c>
      <c r="P681" s="42" t="s">
        <v>1124</v>
      </c>
      <c r="Q681" s="42" t="s">
        <v>4115</v>
      </c>
      <c r="R681" s="42" t="s">
        <v>4116</v>
      </c>
      <c r="S681" s="42" t="s">
        <v>420</v>
      </c>
      <c r="T681" s="42" t="s">
        <v>45</v>
      </c>
      <c r="U681" s="42" t="s">
        <v>330</v>
      </c>
      <c r="V681" s="8">
        <f t="shared" si="19"/>
        <v>12.5</v>
      </c>
      <c r="W681" s="48"/>
      <c r="X681" s="48"/>
      <c r="Y681" s="48"/>
      <c r="Z681" s="48"/>
      <c r="AA681" s="73"/>
      <c r="AB681" s="73"/>
      <c r="AC681" s="77"/>
      <c r="AD681" s="157"/>
    </row>
    <row r="682" spans="1:30" s="125" customFormat="1" ht="60" x14ac:dyDescent="0.25">
      <c r="A682" s="42" t="s">
        <v>4111</v>
      </c>
      <c r="B682" s="38">
        <v>44755</v>
      </c>
      <c r="C682" s="8" t="s">
        <v>4112</v>
      </c>
      <c r="D682" s="8" t="s">
        <v>869</v>
      </c>
      <c r="E682" s="42" t="s">
        <v>35</v>
      </c>
      <c r="F682" s="7">
        <v>44749</v>
      </c>
      <c r="G682" s="36">
        <v>48366</v>
      </c>
      <c r="H682" s="42" t="s">
        <v>3069</v>
      </c>
      <c r="I682" s="188">
        <v>91206022</v>
      </c>
      <c r="J682" s="188">
        <v>77048650969</v>
      </c>
      <c r="K682" s="42" t="s">
        <v>2991</v>
      </c>
      <c r="L682" s="42" t="s">
        <v>3083</v>
      </c>
      <c r="M682" s="42" t="s">
        <v>3084</v>
      </c>
      <c r="N682" s="42" t="s">
        <v>40</v>
      </c>
      <c r="O682" s="81">
        <v>562</v>
      </c>
      <c r="P682" s="42" t="s">
        <v>1124</v>
      </c>
      <c r="Q682" s="42" t="s">
        <v>4117</v>
      </c>
      <c r="R682" s="42" t="s">
        <v>4118</v>
      </c>
      <c r="S682" s="42" t="s">
        <v>420</v>
      </c>
      <c r="T682" s="42" t="s">
        <v>45</v>
      </c>
      <c r="U682" s="42" t="s">
        <v>330</v>
      </c>
      <c r="V682" s="8">
        <f t="shared" si="19"/>
        <v>1.405</v>
      </c>
      <c r="W682" s="48"/>
      <c r="X682" s="48"/>
      <c r="Y682" s="48"/>
      <c r="Z682" s="48"/>
      <c r="AA682" s="73"/>
      <c r="AB682" s="73"/>
      <c r="AC682" s="77"/>
      <c r="AD682" s="157"/>
    </row>
    <row r="683" spans="1:30" s="125" customFormat="1" ht="60" x14ac:dyDescent="0.25">
      <c r="A683" s="42" t="s">
        <v>4111</v>
      </c>
      <c r="B683" s="38">
        <v>44755</v>
      </c>
      <c r="C683" s="8" t="s">
        <v>4112</v>
      </c>
      <c r="D683" s="8" t="s">
        <v>869</v>
      </c>
      <c r="E683" s="42" t="s">
        <v>35</v>
      </c>
      <c r="F683" s="7">
        <v>44749</v>
      </c>
      <c r="G683" s="36">
        <v>48366</v>
      </c>
      <c r="H683" s="42" t="s">
        <v>3069</v>
      </c>
      <c r="I683" s="188">
        <v>91206022</v>
      </c>
      <c r="J683" s="188">
        <v>77048650969</v>
      </c>
      <c r="K683" s="42" t="s">
        <v>2991</v>
      </c>
      <c r="L683" s="42" t="s">
        <v>3079</v>
      </c>
      <c r="M683" s="42" t="s">
        <v>3080</v>
      </c>
      <c r="N683" s="42" t="s">
        <v>40</v>
      </c>
      <c r="O683" s="81">
        <v>7802</v>
      </c>
      <c r="P683" s="42" t="s">
        <v>1124</v>
      </c>
      <c r="Q683" s="42" t="s">
        <v>4119</v>
      </c>
      <c r="R683" s="42" t="s">
        <v>4120</v>
      </c>
      <c r="S683" s="42" t="s">
        <v>420</v>
      </c>
      <c r="T683" s="42" t="s">
        <v>45</v>
      </c>
      <c r="U683" s="42" t="s">
        <v>330</v>
      </c>
      <c r="V683" s="8">
        <f t="shared" si="19"/>
        <v>19.504999999999999</v>
      </c>
      <c r="W683" s="48"/>
      <c r="X683" s="48"/>
      <c r="Y683" s="48"/>
      <c r="Z683" s="48"/>
      <c r="AA683" s="73"/>
      <c r="AB683" s="73"/>
      <c r="AC683" s="77"/>
      <c r="AD683" s="157"/>
    </row>
    <row r="684" spans="1:30" s="68" customFormat="1" ht="60" x14ac:dyDescent="0.25">
      <c r="A684" s="42" t="s">
        <v>4121</v>
      </c>
      <c r="B684" s="28">
        <v>44763</v>
      </c>
      <c r="C684" s="32" t="s">
        <v>4122</v>
      </c>
      <c r="D684" s="32" t="s">
        <v>869</v>
      </c>
      <c r="E684" s="32" t="s">
        <v>35</v>
      </c>
      <c r="F684" s="38">
        <v>44756</v>
      </c>
      <c r="G684" s="38">
        <v>48305</v>
      </c>
      <c r="H684" s="32" t="s">
        <v>3206</v>
      </c>
      <c r="I684" s="185">
        <v>97533297</v>
      </c>
      <c r="J684" s="185">
        <v>85966092396</v>
      </c>
      <c r="K684" s="32" t="s">
        <v>3207</v>
      </c>
      <c r="L684" s="32" t="s">
        <v>3208</v>
      </c>
      <c r="M684" s="32" t="s">
        <v>3209</v>
      </c>
      <c r="N684" s="42" t="s">
        <v>40</v>
      </c>
      <c r="O684" s="70">
        <v>1350</v>
      </c>
      <c r="P684" s="32" t="s">
        <v>1124</v>
      </c>
      <c r="Q684" s="42" t="s">
        <v>4123</v>
      </c>
      <c r="R684" s="42" t="s">
        <v>4124</v>
      </c>
      <c r="S684" s="42" t="s">
        <v>420</v>
      </c>
      <c r="T684" s="32" t="s">
        <v>45</v>
      </c>
      <c r="U684" s="42" t="s">
        <v>330</v>
      </c>
      <c r="V684" s="42">
        <f>O684*2.5/1000</f>
        <v>3.375</v>
      </c>
      <c r="W684" s="32"/>
      <c r="X684" s="32"/>
      <c r="Y684" s="32"/>
      <c r="Z684" s="32"/>
      <c r="AA684" s="73"/>
      <c r="AB684" s="73"/>
      <c r="AC684" s="77"/>
      <c r="AD684" s="161"/>
    </row>
    <row r="685" spans="1:30" ht="90" x14ac:dyDescent="0.25">
      <c r="A685" s="42" t="s">
        <v>4125</v>
      </c>
      <c r="B685" s="28">
        <v>44757</v>
      </c>
      <c r="C685" s="42" t="s">
        <v>4126</v>
      </c>
      <c r="D685" s="8" t="s">
        <v>869</v>
      </c>
      <c r="E685" s="32" t="s">
        <v>35</v>
      </c>
      <c r="F685" s="38">
        <v>44756</v>
      </c>
      <c r="G685" s="38">
        <v>48366</v>
      </c>
      <c r="H685" s="42" t="s">
        <v>1054</v>
      </c>
      <c r="I685" s="188" t="s">
        <v>1055</v>
      </c>
      <c r="J685" s="188">
        <v>52492272722</v>
      </c>
      <c r="K685" s="42" t="s">
        <v>1056</v>
      </c>
      <c r="L685" s="42" t="s">
        <v>1057</v>
      </c>
      <c r="M685" s="42" t="s">
        <v>1058</v>
      </c>
      <c r="N685" s="42" t="s">
        <v>40</v>
      </c>
      <c r="O685" s="81">
        <v>14291</v>
      </c>
      <c r="P685" s="32" t="s">
        <v>1124</v>
      </c>
      <c r="Q685" s="42" t="s">
        <v>4127</v>
      </c>
      <c r="R685" s="42" t="s">
        <v>4128</v>
      </c>
      <c r="S685" s="42" t="s">
        <v>420</v>
      </c>
      <c r="T685" s="42" t="s">
        <v>45</v>
      </c>
      <c r="U685" s="42" t="s">
        <v>2705</v>
      </c>
      <c r="V685" s="42">
        <f>O685*6/1000</f>
        <v>85.745999999999995</v>
      </c>
      <c r="W685" s="1"/>
      <c r="X685" s="1"/>
      <c r="Y685" s="1"/>
      <c r="Z685" s="1"/>
      <c r="AA685" s="1"/>
      <c r="AB685" s="1"/>
      <c r="AC685" s="1"/>
      <c r="AD685" s="2"/>
    </row>
    <row r="686" spans="1:30" s="34" customFormat="1" ht="60" x14ac:dyDescent="0.25">
      <c r="A686" s="42" t="s">
        <v>4129</v>
      </c>
      <c r="B686" s="77">
        <v>44774</v>
      </c>
      <c r="C686" s="72" t="s">
        <v>4130</v>
      </c>
      <c r="D686" s="72" t="s">
        <v>869</v>
      </c>
      <c r="E686" s="72" t="s">
        <v>35</v>
      </c>
      <c r="F686" s="77">
        <v>44769</v>
      </c>
      <c r="G686" s="77">
        <v>48305</v>
      </c>
      <c r="H686" s="72" t="s">
        <v>1944</v>
      </c>
      <c r="I686" s="185">
        <v>92194125</v>
      </c>
      <c r="J686" s="192">
        <v>18762361650</v>
      </c>
      <c r="K686" s="72" t="s">
        <v>1946</v>
      </c>
      <c r="L686" s="72" t="s">
        <v>1947</v>
      </c>
      <c r="M686" s="72" t="s">
        <v>1948</v>
      </c>
      <c r="N686" s="72" t="s">
        <v>40</v>
      </c>
      <c r="O686" s="160">
        <v>1971</v>
      </c>
      <c r="P686" s="72" t="s">
        <v>1124</v>
      </c>
      <c r="Q686" s="72" t="s">
        <v>4131</v>
      </c>
      <c r="R686" s="72" t="s">
        <v>4132</v>
      </c>
      <c r="S686" s="42" t="s">
        <v>420</v>
      </c>
      <c r="T686" s="73" t="s">
        <v>45</v>
      </c>
      <c r="U686" s="72" t="s">
        <v>330</v>
      </c>
      <c r="V686" s="73">
        <f>O686*2.5/1000</f>
        <v>4.9275000000000002</v>
      </c>
      <c r="W686" s="33"/>
      <c r="X686" s="33"/>
      <c r="Y686" s="33"/>
      <c r="Z686" s="33"/>
      <c r="AA686" s="33"/>
      <c r="AB686" s="33"/>
      <c r="AC686" s="33"/>
      <c r="AD686" s="209"/>
    </row>
    <row r="687" spans="1:30" ht="105" x14ac:dyDescent="0.25">
      <c r="A687" s="265" t="s">
        <v>4133</v>
      </c>
      <c r="B687" s="263">
        <v>44893</v>
      </c>
      <c r="C687" s="316" t="s">
        <v>4134</v>
      </c>
      <c r="D687" s="316" t="s">
        <v>869</v>
      </c>
      <c r="E687" s="283" t="s">
        <v>35</v>
      </c>
      <c r="F687" s="412">
        <v>44879</v>
      </c>
      <c r="G687" s="412">
        <v>48520</v>
      </c>
      <c r="H687" s="283" t="s">
        <v>4135</v>
      </c>
      <c r="I687" s="283">
        <v>97345164</v>
      </c>
      <c r="J687" s="422" t="s">
        <v>4136</v>
      </c>
      <c r="K687" s="283" t="s">
        <v>4137</v>
      </c>
      <c r="L687" s="283" t="s">
        <v>3001</v>
      </c>
      <c r="M687" s="283" t="s">
        <v>3002</v>
      </c>
      <c r="N687" s="283" t="s">
        <v>40</v>
      </c>
      <c r="O687" s="418">
        <v>9990</v>
      </c>
      <c r="P687" s="283" t="s">
        <v>57</v>
      </c>
      <c r="Q687" s="283" t="s">
        <v>4138</v>
      </c>
      <c r="R687" s="283" t="s">
        <v>4139</v>
      </c>
      <c r="S687" s="265" t="s">
        <v>420</v>
      </c>
      <c r="T687" s="283" t="s">
        <v>45</v>
      </c>
      <c r="U687" s="283" t="s">
        <v>60</v>
      </c>
      <c r="V687" s="283">
        <v>199</v>
      </c>
      <c r="W687" s="9" t="s">
        <v>4140</v>
      </c>
      <c r="X687" s="8" t="s">
        <v>4141</v>
      </c>
      <c r="Y687" s="8" t="s">
        <v>312</v>
      </c>
      <c r="Z687" s="7">
        <v>44949</v>
      </c>
      <c r="AA687" s="1"/>
      <c r="AB687" s="1"/>
      <c r="AC687" s="1"/>
      <c r="AD687" s="2"/>
    </row>
    <row r="688" spans="1:30" ht="66.75" customHeight="1" x14ac:dyDescent="0.25">
      <c r="A688" s="266"/>
      <c r="B688" s="264"/>
      <c r="C688" s="317"/>
      <c r="D688" s="317"/>
      <c r="E688" s="285"/>
      <c r="F688" s="414"/>
      <c r="G688" s="414"/>
      <c r="H688" s="285"/>
      <c r="I688" s="285"/>
      <c r="J688" s="423"/>
      <c r="K688" s="285"/>
      <c r="L688" s="285"/>
      <c r="M688" s="285"/>
      <c r="N688" s="285"/>
      <c r="O688" s="419"/>
      <c r="P688" s="285"/>
      <c r="Q688" s="285"/>
      <c r="R688" s="285"/>
      <c r="S688" s="266"/>
      <c r="T688" s="285"/>
      <c r="U688" s="285"/>
      <c r="V688" s="285"/>
      <c r="W688" s="9" t="s">
        <v>4142</v>
      </c>
      <c r="X688" s="8" t="s">
        <v>4143</v>
      </c>
      <c r="Y688" s="8" t="s">
        <v>312</v>
      </c>
      <c r="Z688" s="7">
        <v>45331</v>
      </c>
      <c r="AA688" s="1"/>
      <c r="AB688" s="1"/>
      <c r="AC688" s="1"/>
      <c r="AD688" s="2"/>
    </row>
    <row r="689" spans="1:30" s="10" customFormat="1" ht="120" x14ac:dyDescent="0.25">
      <c r="A689" s="42" t="s">
        <v>4144</v>
      </c>
      <c r="B689" s="28">
        <v>44950</v>
      </c>
      <c r="C689" s="72" t="s">
        <v>4145</v>
      </c>
      <c r="D689" s="72" t="s">
        <v>312</v>
      </c>
      <c r="E689" s="63" t="s">
        <v>35</v>
      </c>
      <c r="F689" s="7">
        <v>44945</v>
      </c>
      <c r="G689" s="7">
        <v>48581</v>
      </c>
      <c r="H689" s="9" t="s">
        <v>4146</v>
      </c>
      <c r="I689" s="13" t="s">
        <v>4147</v>
      </c>
      <c r="J689" s="13" t="s">
        <v>4148</v>
      </c>
      <c r="K689" s="9" t="s">
        <v>4149</v>
      </c>
      <c r="L689" s="8" t="s">
        <v>4150</v>
      </c>
      <c r="M689" s="63" t="s">
        <v>4151</v>
      </c>
      <c r="N689" s="63" t="s">
        <v>40</v>
      </c>
      <c r="O689" s="15">
        <v>4703</v>
      </c>
      <c r="P689" s="63" t="s">
        <v>57</v>
      </c>
      <c r="Q689" s="9" t="s">
        <v>4152</v>
      </c>
      <c r="R689" s="9" t="s">
        <v>4153</v>
      </c>
      <c r="S689" s="42" t="s">
        <v>420</v>
      </c>
      <c r="T689" s="63" t="s">
        <v>45</v>
      </c>
      <c r="U689" s="63" t="s">
        <v>60</v>
      </c>
      <c r="V689" s="8">
        <f>O689*2.5/1000</f>
        <v>11.7575</v>
      </c>
      <c r="W689" s="8"/>
      <c r="X689" s="8"/>
      <c r="Y689" s="8"/>
      <c r="Z689" s="8"/>
      <c r="AA689" s="8"/>
      <c r="AB689" s="8"/>
      <c r="AC689" s="8"/>
      <c r="AD689" s="39"/>
    </row>
    <row r="690" spans="1:30" s="10" customFormat="1" ht="120" x14ac:dyDescent="0.25">
      <c r="A690" s="42" t="s">
        <v>4154</v>
      </c>
      <c r="B690" s="28">
        <v>44952</v>
      </c>
      <c r="C690" s="72" t="s">
        <v>4155</v>
      </c>
      <c r="D690" s="72" t="s">
        <v>312</v>
      </c>
      <c r="E690" s="63" t="s">
        <v>35</v>
      </c>
      <c r="F690" s="7">
        <v>44949</v>
      </c>
      <c r="G690" s="7">
        <v>48581</v>
      </c>
      <c r="H690" s="9" t="s">
        <v>4156</v>
      </c>
      <c r="I690" s="13" t="s">
        <v>4157</v>
      </c>
      <c r="J690" s="13" t="s">
        <v>4158</v>
      </c>
      <c r="K690" s="9" t="s">
        <v>4159</v>
      </c>
      <c r="L690" s="8" t="s">
        <v>1257</v>
      </c>
      <c r="M690" s="42" t="s">
        <v>1258</v>
      </c>
      <c r="N690" s="63" t="s">
        <v>40</v>
      </c>
      <c r="O690" s="15">
        <v>12125</v>
      </c>
      <c r="P690" s="63" t="s">
        <v>57</v>
      </c>
      <c r="Q690" s="9" t="s">
        <v>4160</v>
      </c>
      <c r="R690" s="9" t="s">
        <v>4161</v>
      </c>
      <c r="S690" s="42" t="s">
        <v>420</v>
      </c>
      <c r="T690" s="63" t="s">
        <v>45</v>
      </c>
      <c r="U690" s="63" t="s">
        <v>60</v>
      </c>
      <c r="V690" s="8">
        <f>O690*2.5/1000</f>
        <v>30.3125</v>
      </c>
      <c r="W690" s="9" t="s">
        <v>4162</v>
      </c>
      <c r="X690" s="8" t="s">
        <v>4163</v>
      </c>
      <c r="Y690" s="8" t="s">
        <v>312</v>
      </c>
      <c r="Z690" s="7">
        <v>45055</v>
      </c>
      <c r="AA690" s="8"/>
      <c r="AB690" s="8"/>
      <c r="AC690" s="8"/>
      <c r="AD690" s="39"/>
    </row>
    <row r="691" spans="1:30" s="68" customFormat="1" ht="60" x14ac:dyDescent="0.25">
      <c r="A691" s="42" t="s">
        <v>4164</v>
      </c>
      <c r="B691" s="38">
        <v>44956</v>
      </c>
      <c r="C691" s="72" t="s">
        <v>4165</v>
      </c>
      <c r="D691" s="72" t="s">
        <v>312</v>
      </c>
      <c r="E691" s="32" t="s">
        <v>35</v>
      </c>
      <c r="F691" s="38">
        <v>44951</v>
      </c>
      <c r="G691" s="38">
        <v>48581</v>
      </c>
      <c r="H691" s="42" t="s">
        <v>1167</v>
      </c>
      <c r="I691" s="188">
        <v>91205905</v>
      </c>
      <c r="J691" s="188">
        <v>76389611514</v>
      </c>
      <c r="K691" s="42" t="s">
        <v>1168</v>
      </c>
      <c r="L691" s="42" t="s">
        <v>4166</v>
      </c>
      <c r="M691" s="42" t="s">
        <v>1190</v>
      </c>
      <c r="N691" s="42" t="s">
        <v>40</v>
      </c>
      <c r="O691" s="15">
        <v>5281</v>
      </c>
      <c r="P691" s="63" t="s">
        <v>57</v>
      </c>
      <c r="Q691" s="42" t="s">
        <v>4167</v>
      </c>
      <c r="R691" s="42" t="s">
        <v>4168</v>
      </c>
      <c r="S691" s="42" t="s">
        <v>420</v>
      </c>
      <c r="T691" s="42" t="s">
        <v>45</v>
      </c>
      <c r="U691" s="42" t="s">
        <v>330</v>
      </c>
      <c r="V691" s="42">
        <f>O691*2.5/1000</f>
        <v>13.202500000000001</v>
      </c>
      <c r="W691" s="42"/>
      <c r="X691" s="42"/>
      <c r="Y691" s="42"/>
      <c r="Z691" s="42"/>
      <c r="AA691" s="32"/>
      <c r="AB691" s="32"/>
      <c r="AC691" s="28"/>
      <c r="AD691" s="134"/>
    </row>
    <row r="692" spans="1:30" s="68" customFormat="1" ht="60" x14ac:dyDescent="0.25">
      <c r="A692" s="42" t="s">
        <v>4164</v>
      </c>
      <c r="B692" s="38">
        <v>43441</v>
      </c>
      <c r="C692" s="72" t="s">
        <v>4165</v>
      </c>
      <c r="D692" s="72" t="s">
        <v>312</v>
      </c>
      <c r="E692" s="32" t="s">
        <v>35</v>
      </c>
      <c r="F692" s="38">
        <v>44951</v>
      </c>
      <c r="G692" s="38">
        <v>48581</v>
      </c>
      <c r="H692" s="42" t="s">
        <v>1167</v>
      </c>
      <c r="I692" s="188">
        <v>91205905</v>
      </c>
      <c r="J692" s="188">
        <v>76389611514</v>
      </c>
      <c r="K692" s="42" t="s">
        <v>1168</v>
      </c>
      <c r="L692" s="42" t="s">
        <v>4169</v>
      </c>
      <c r="M692" s="42" t="s">
        <v>4170</v>
      </c>
      <c r="N692" s="42" t="s">
        <v>40</v>
      </c>
      <c r="O692" s="15">
        <v>1172</v>
      </c>
      <c r="P692" s="63" t="s">
        <v>57</v>
      </c>
      <c r="Q692" s="42" t="s">
        <v>4171</v>
      </c>
      <c r="R692" s="42" t="s">
        <v>4172</v>
      </c>
      <c r="S692" s="42" t="s">
        <v>420</v>
      </c>
      <c r="T692" s="42" t="s">
        <v>45</v>
      </c>
      <c r="U692" s="42" t="s">
        <v>330</v>
      </c>
      <c r="V692" s="42">
        <f t="shared" ref="V692:V694" si="20">O692*2.5/1000</f>
        <v>2.93</v>
      </c>
      <c r="W692" s="42"/>
      <c r="X692" s="42"/>
      <c r="Y692" s="42"/>
      <c r="Z692" s="42"/>
      <c r="AA692" s="32"/>
      <c r="AB692" s="32"/>
      <c r="AC692" s="28"/>
      <c r="AD692" s="134"/>
    </row>
    <row r="693" spans="1:30" s="68" customFormat="1" ht="60" x14ac:dyDescent="0.25">
      <c r="A693" s="42" t="s">
        <v>4164</v>
      </c>
      <c r="B693" s="38">
        <v>43441</v>
      </c>
      <c r="C693" s="72" t="s">
        <v>4165</v>
      </c>
      <c r="D693" s="72" t="s">
        <v>312</v>
      </c>
      <c r="E693" s="32" t="s">
        <v>35</v>
      </c>
      <c r="F693" s="38">
        <v>44951</v>
      </c>
      <c r="G693" s="38">
        <v>48581</v>
      </c>
      <c r="H693" s="42" t="s">
        <v>1167</v>
      </c>
      <c r="I693" s="188">
        <v>91205905</v>
      </c>
      <c r="J693" s="188">
        <v>76389611514</v>
      </c>
      <c r="K693" s="42" t="s">
        <v>1168</v>
      </c>
      <c r="L693" s="42" t="s">
        <v>4173</v>
      </c>
      <c r="M693" s="42" t="s">
        <v>4174</v>
      </c>
      <c r="N693" s="42" t="s">
        <v>40</v>
      </c>
      <c r="O693" s="15">
        <v>498</v>
      </c>
      <c r="P693" s="63" t="s">
        <v>57</v>
      </c>
      <c r="Q693" s="42" t="s">
        <v>4175</v>
      </c>
      <c r="R693" s="42" t="s">
        <v>4176</v>
      </c>
      <c r="S693" s="42" t="s">
        <v>420</v>
      </c>
      <c r="T693" s="42" t="s">
        <v>45</v>
      </c>
      <c r="U693" s="42" t="s">
        <v>330</v>
      </c>
      <c r="V693" s="42">
        <f t="shared" si="20"/>
        <v>1.2450000000000001</v>
      </c>
      <c r="W693" s="42"/>
      <c r="X693" s="42"/>
      <c r="Y693" s="42"/>
      <c r="Z693" s="42"/>
      <c r="AA693" s="32"/>
      <c r="AB693" s="32"/>
      <c r="AC693" s="28"/>
      <c r="AD693" s="134"/>
    </row>
    <row r="694" spans="1:30" s="68" customFormat="1" ht="90" x14ac:dyDescent="0.25">
      <c r="A694" s="42" t="s">
        <v>4164</v>
      </c>
      <c r="B694" s="38">
        <v>43441</v>
      </c>
      <c r="C694" s="72" t="s">
        <v>4165</v>
      </c>
      <c r="D694" s="72" t="s">
        <v>312</v>
      </c>
      <c r="E694" s="32" t="s">
        <v>35</v>
      </c>
      <c r="F694" s="38">
        <v>44951</v>
      </c>
      <c r="G694" s="38">
        <v>48581</v>
      </c>
      <c r="H694" s="42" t="s">
        <v>1167</v>
      </c>
      <c r="I694" s="188">
        <v>91205905</v>
      </c>
      <c r="J694" s="188">
        <v>76389611514</v>
      </c>
      <c r="K694" s="42" t="s">
        <v>1168</v>
      </c>
      <c r="L694" s="42" t="s">
        <v>4177</v>
      </c>
      <c r="M694" s="42" t="s">
        <v>4178</v>
      </c>
      <c r="N694" s="42" t="s">
        <v>40</v>
      </c>
      <c r="O694" s="15">
        <v>4735</v>
      </c>
      <c r="P694" s="63" t="s">
        <v>57</v>
      </c>
      <c r="Q694" s="42" t="s">
        <v>4179</v>
      </c>
      <c r="R694" s="42" t="s">
        <v>4180</v>
      </c>
      <c r="S694" s="42" t="s">
        <v>420</v>
      </c>
      <c r="T694" s="42" t="s">
        <v>45</v>
      </c>
      <c r="U694" s="42" t="s">
        <v>330</v>
      </c>
      <c r="V694" s="42">
        <f t="shared" si="20"/>
        <v>11.8375</v>
      </c>
      <c r="W694" s="42"/>
      <c r="X694" s="42"/>
      <c r="Y694" s="42"/>
      <c r="Z694" s="42"/>
      <c r="AA694" s="32"/>
      <c r="AB694" s="32"/>
      <c r="AC694" s="28"/>
      <c r="AD694" s="134"/>
    </row>
    <row r="695" spans="1:30" s="68" customFormat="1" ht="60" x14ac:dyDescent="0.25">
      <c r="A695" s="42" t="s">
        <v>4164</v>
      </c>
      <c r="B695" s="38">
        <v>43441</v>
      </c>
      <c r="C695" s="72" t="s">
        <v>4165</v>
      </c>
      <c r="D695" s="72" t="s">
        <v>312</v>
      </c>
      <c r="E695" s="32" t="s">
        <v>35</v>
      </c>
      <c r="F695" s="38">
        <v>44951</v>
      </c>
      <c r="G695" s="38">
        <v>48581</v>
      </c>
      <c r="H695" s="42" t="s">
        <v>1167</v>
      </c>
      <c r="I695" s="188">
        <v>91205905</v>
      </c>
      <c r="J695" s="188">
        <v>76389611514</v>
      </c>
      <c r="K695" s="42" t="s">
        <v>1168</v>
      </c>
      <c r="L695" s="42" t="s">
        <v>1184</v>
      </c>
      <c r="M695" s="42" t="s">
        <v>1185</v>
      </c>
      <c r="N695" s="42" t="s">
        <v>40</v>
      </c>
      <c r="O695" s="15">
        <v>3000</v>
      </c>
      <c r="P695" s="63" t="s">
        <v>57</v>
      </c>
      <c r="Q695" s="42" t="s">
        <v>4181</v>
      </c>
      <c r="R695" s="42" t="s">
        <v>4182</v>
      </c>
      <c r="S695" s="42" t="s">
        <v>420</v>
      </c>
      <c r="T695" s="42" t="s">
        <v>45</v>
      </c>
      <c r="U695" s="42" t="s">
        <v>330</v>
      </c>
      <c r="V695" s="42">
        <f>O695*2.5/1000</f>
        <v>7.5</v>
      </c>
      <c r="W695" s="42"/>
      <c r="X695" s="42"/>
      <c r="Y695" s="42"/>
      <c r="Z695" s="42"/>
      <c r="AA695" s="32"/>
      <c r="AB695" s="32"/>
      <c r="AC695" s="28"/>
      <c r="AD695" s="134"/>
    </row>
    <row r="696" spans="1:30" s="10" customFormat="1" ht="90" x14ac:dyDescent="0.25">
      <c r="A696" s="42" t="s">
        <v>4183</v>
      </c>
      <c r="B696" s="28">
        <v>44964</v>
      </c>
      <c r="C696" s="72" t="s">
        <v>4184</v>
      </c>
      <c r="D696" s="72" t="s">
        <v>312</v>
      </c>
      <c r="E696" s="32" t="s">
        <v>35</v>
      </c>
      <c r="F696" s="7">
        <v>44959</v>
      </c>
      <c r="G696" s="7">
        <v>46387</v>
      </c>
      <c r="H696" s="9" t="s">
        <v>4185</v>
      </c>
      <c r="I696" s="13" t="s">
        <v>4186</v>
      </c>
      <c r="J696" s="13" t="s">
        <v>4187</v>
      </c>
      <c r="K696" s="8" t="s">
        <v>4188</v>
      </c>
      <c r="L696" s="9" t="s">
        <v>4189</v>
      </c>
      <c r="M696" s="72" t="s">
        <v>3468</v>
      </c>
      <c r="N696" s="8" t="s">
        <v>1241</v>
      </c>
      <c r="O696" s="15">
        <v>72</v>
      </c>
      <c r="P696" s="63" t="s">
        <v>57</v>
      </c>
      <c r="Q696" s="295" t="s">
        <v>4190</v>
      </c>
      <c r="R696" s="296"/>
      <c r="S696" s="9" t="s">
        <v>369</v>
      </c>
      <c r="T696" s="9" t="s">
        <v>370</v>
      </c>
      <c r="U696" s="9" t="s">
        <v>4191</v>
      </c>
      <c r="V696" s="8"/>
      <c r="W696" s="9" t="s">
        <v>4192</v>
      </c>
      <c r="X696" s="8" t="s">
        <v>4193</v>
      </c>
      <c r="Y696" s="8" t="s">
        <v>423</v>
      </c>
      <c r="Z696" s="7">
        <v>45377</v>
      </c>
      <c r="AA696" s="8"/>
      <c r="AB696" s="8"/>
      <c r="AC696" s="8"/>
      <c r="AD696" s="39"/>
    </row>
    <row r="697" spans="1:30" ht="60" x14ac:dyDescent="0.25">
      <c r="A697" s="32" t="s">
        <v>4194</v>
      </c>
      <c r="B697" s="28">
        <v>44959</v>
      </c>
      <c r="C697" s="42" t="s">
        <v>4195</v>
      </c>
      <c r="D697" s="32" t="s">
        <v>312</v>
      </c>
      <c r="E697" s="42" t="s">
        <v>35</v>
      </c>
      <c r="F697" s="28">
        <v>44958</v>
      </c>
      <c r="G697" s="28">
        <v>48581</v>
      </c>
      <c r="H697" s="42" t="s">
        <v>1471</v>
      </c>
      <c r="I697" s="185">
        <v>91210119</v>
      </c>
      <c r="J697" s="185">
        <v>81119118992</v>
      </c>
      <c r="K697" s="42" t="s">
        <v>1472</v>
      </c>
      <c r="L697" s="42" t="s">
        <v>4196</v>
      </c>
      <c r="M697" s="72" t="s">
        <v>1474</v>
      </c>
      <c r="N697" s="42" t="s">
        <v>40</v>
      </c>
      <c r="O697" s="70">
        <v>3174</v>
      </c>
      <c r="P697" s="32" t="s">
        <v>1124</v>
      </c>
      <c r="Q697" s="42" t="s">
        <v>4197</v>
      </c>
      <c r="R697" s="42" t="s">
        <v>4198</v>
      </c>
      <c r="S697" s="32" t="s">
        <v>420</v>
      </c>
      <c r="T697" s="32" t="s">
        <v>45</v>
      </c>
      <c r="U697" s="42" t="s">
        <v>330</v>
      </c>
      <c r="V697" s="32">
        <f>O697*2.5/1000</f>
        <v>7.9349999999999996</v>
      </c>
      <c r="W697" s="1"/>
      <c r="X697" s="1"/>
      <c r="Y697" s="1"/>
      <c r="Z697" s="1"/>
      <c r="AA697" s="1"/>
      <c r="AB697" s="1"/>
      <c r="AC697" s="1"/>
      <c r="AD697" s="2"/>
    </row>
    <row r="698" spans="1:30" ht="60" x14ac:dyDescent="0.25">
      <c r="A698" s="32" t="s">
        <v>4194</v>
      </c>
      <c r="B698" s="28">
        <v>44959</v>
      </c>
      <c r="C698" s="42" t="s">
        <v>4195</v>
      </c>
      <c r="D698" s="32" t="s">
        <v>312</v>
      </c>
      <c r="E698" s="42" t="s">
        <v>35</v>
      </c>
      <c r="F698" s="28">
        <v>44958</v>
      </c>
      <c r="G698" s="28">
        <v>48581</v>
      </c>
      <c r="H698" s="42" t="s">
        <v>1471</v>
      </c>
      <c r="I698" s="185">
        <v>91210119</v>
      </c>
      <c r="J698" s="185">
        <v>81119118992</v>
      </c>
      <c r="K698" s="42" t="s">
        <v>1472</v>
      </c>
      <c r="L698" s="42" t="s">
        <v>4199</v>
      </c>
      <c r="M698" s="72" t="s">
        <v>4200</v>
      </c>
      <c r="N698" s="42" t="s">
        <v>40</v>
      </c>
      <c r="O698" s="70">
        <v>2756</v>
      </c>
      <c r="P698" s="32" t="s">
        <v>1124</v>
      </c>
      <c r="Q698" s="42" t="s">
        <v>4201</v>
      </c>
      <c r="R698" s="42" t="s">
        <v>4202</v>
      </c>
      <c r="S698" s="32" t="s">
        <v>420</v>
      </c>
      <c r="T698" s="32" t="s">
        <v>45</v>
      </c>
      <c r="U698" s="42" t="s">
        <v>330</v>
      </c>
      <c r="V698" s="32">
        <f>O698*2.5/1000</f>
        <v>6.89</v>
      </c>
      <c r="W698" s="1"/>
      <c r="X698" s="1"/>
      <c r="Y698" s="1"/>
      <c r="Z698" s="1"/>
      <c r="AA698" s="1"/>
      <c r="AB698" s="1"/>
      <c r="AC698" s="1"/>
      <c r="AD698" s="2"/>
    </row>
    <row r="699" spans="1:30" s="10" customFormat="1" ht="60" x14ac:dyDescent="0.25">
      <c r="A699" s="32" t="s">
        <v>4203</v>
      </c>
      <c r="B699" s="28">
        <v>44965</v>
      </c>
      <c r="C699" s="42" t="s">
        <v>4204</v>
      </c>
      <c r="D699" s="32" t="s">
        <v>312</v>
      </c>
      <c r="E699" s="42" t="s">
        <v>35</v>
      </c>
      <c r="F699" s="28">
        <v>44960</v>
      </c>
      <c r="G699" s="28">
        <v>48581</v>
      </c>
      <c r="H699" s="32" t="s">
        <v>52</v>
      </c>
      <c r="I699" s="185" t="s">
        <v>53</v>
      </c>
      <c r="J699" s="185">
        <v>16276316370</v>
      </c>
      <c r="K699" s="32" t="s">
        <v>54</v>
      </c>
      <c r="L699" s="32" t="s">
        <v>2426</v>
      </c>
      <c r="M699" s="32" t="s">
        <v>2427</v>
      </c>
      <c r="N699" s="42" t="s">
        <v>40</v>
      </c>
      <c r="O699" s="70">
        <v>5169</v>
      </c>
      <c r="P699" s="32" t="s">
        <v>1124</v>
      </c>
      <c r="Q699" s="42" t="s">
        <v>4205</v>
      </c>
      <c r="R699" s="42" t="s">
        <v>4206</v>
      </c>
      <c r="S699" s="32" t="s">
        <v>486</v>
      </c>
      <c r="T699" s="32" t="s">
        <v>45</v>
      </c>
      <c r="U699" s="42" t="s">
        <v>330</v>
      </c>
      <c r="V699" s="32">
        <f t="shared" ref="V699:V700" si="21">O699*2.5/1000</f>
        <v>12.922499999999999</v>
      </c>
      <c r="W699" s="32"/>
      <c r="X699" s="32"/>
      <c r="Y699" s="32"/>
      <c r="Z699" s="32"/>
      <c r="AA699" s="73"/>
      <c r="AB699" s="73"/>
      <c r="AC699" s="77"/>
      <c r="AD699" s="157"/>
    </row>
    <row r="700" spans="1:30" s="10" customFormat="1" ht="60" x14ac:dyDescent="0.25">
      <c r="A700" s="42" t="s">
        <v>4207</v>
      </c>
      <c r="B700" s="203">
        <v>44966</v>
      </c>
      <c r="C700" s="42" t="s">
        <v>4208</v>
      </c>
      <c r="D700" s="32" t="s">
        <v>312</v>
      </c>
      <c r="E700" s="42" t="s">
        <v>35</v>
      </c>
      <c r="F700" s="28">
        <v>44960</v>
      </c>
      <c r="G700" s="28">
        <v>48581</v>
      </c>
      <c r="H700" s="9" t="s">
        <v>4209</v>
      </c>
      <c r="I700" s="204" t="s">
        <v>4210</v>
      </c>
      <c r="J700" s="13" t="s">
        <v>4211</v>
      </c>
      <c r="K700" s="10" t="s">
        <v>4212</v>
      </c>
      <c r="L700" s="32" t="s">
        <v>4213</v>
      </c>
      <c r="M700" s="32" t="s">
        <v>4214</v>
      </c>
      <c r="N700" s="42" t="s">
        <v>40</v>
      </c>
      <c r="O700" s="205">
        <v>736</v>
      </c>
      <c r="P700" s="32" t="s">
        <v>1124</v>
      </c>
      <c r="Q700" s="56" t="s">
        <v>4215</v>
      </c>
      <c r="R700" s="56" t="s">
        <v>4216</v>
      </c>
      <c r="S700" s="32" t="s">
        <v>486</v>
      </c>
      <c r="T700" s="32" t="s">
        <v>45</v>
      </c>
      <c r="U700" s="42" t="s">
        <v>330</v>
      </c>
      <c r="V700" s="8">
        <f t="shared" si="21"/>
        <v>1.84</v>
      </c>
      <c r="W700" s="8"/>
      <c r="X700" s="8"/>
      <c r="Y700" s="8"/>
      <c r="Z700" s="8"/>
      <c r="AA700" s="8"/>
      <c r="AB700" s="8"/>
      <c r="AC700" s="8"/>
      <c r="AD700" s="39"/>
    </row>
    <row r="701" spans="1:30" s="68" customFormat="1" ht="90" x14ac:dyDescent="0.25">
      <c r="A701" s="42" t="s">
        <v>4217</v>
      </c>
      <c r="B701" s="38">
        <v>44967</v>
      </c>
      <c r="C701" s="42" t="s">
        <v>4218</v>
      </c>
      <c r="D701" s="32" t="s">
        <v>312</v>
      </c>
      <c r="E701" s="42" t="s">
        <v>35</v>
      </c>
      <c r="F701" s="38">
        <v>44963</v>
      </c>
      <c r="G701" s="38">
        <v>48581</v>
      </c>
      <c r="H701" s="42" t="s">
        <v>1699</v>
      </c>
      <c r="I701" s="188">
        <v>91205794</v>
      </c>
      <c r="J701" s="188">
        <v>98034460953</v>
      </c>
      <c r="K701" s="42" t="s">
        <v>1700</v>
      </c>
      <c r="L701" s="42" t="s">
        <v>4219</v>
      </c>
      <c r="M701" s="42" t="s">
        <v>1724</v>
      </c>
      <c r="N701" s="42" t="s">
        <v>40</v>
      </c>
      <c r="O701" s="81">
        <v>4823</v>
      </c>
      <c r="P701" s="42" t="s">
        <v>1124</v>
      </c>
      <c r="Q701" s="42" t="s">
        <v>4220</v>
      </c>
      <c r="R701" s="42" t="s">
        <v>4221</v>
      </c>
      <c r="S701" s="42" t="s">
        <v>486</v>
      </c>
      <c r="T701" s="42" t="s">
        <v>45</v>
      </c>
      <c r="U701" s="42" t="s">
        <v>330</v>
      </c>
      <c r="V701" s="42">
        <f t="shared" ref="V701:V710" si="22">O701*2.5/1000</f>
        <v>12.057499999999999</v>
      </c>
      <c r="W701" s="42"/>
      <c r="X701" s="42"/>
      <c r="Y701" s="42"/>
      <c r="Z701" s="42"/>
      <c r="AA701" s="32"/>
      <c r="AB701" s="32"/>
      <c r="AC701" s="28"/>
      <c r="AD701" s="134"/>
    </row>
    <row r="702" spans="1:30" s="10" customFormat="1" ht="150" x14ac:dyDescent="0.25">
      <c r="A702" s="42" t="s">
        <v>4222</v>
      </c>
      <c r="B702" s="38">
        <v>44967</v>
      </c>
      <c r="C702" s="42" t="s">
        <v>4223</v>
      </c>
      <c r="D702" s="32" t="s">
        <v>312</v>
      </c>
      <c r="E702" s="32" t="s">
        <v>35</v>
      </c>
      <c r="F702" s="38">
        <v>44963</v>
      </c>
      <c r="G702" s="38">
        <v>48581</v>
      </c>
      <c r="H702" s="76" t="s">
        <v>1699</v>
      </c>
      <c r="I702" s="185">
        <v>91205794</v>
      </c>
      <c r="J702" s="185">
        <v>98034460953</v>
      </c>
      <c r="K702" s="32" t="s">
        <v>1700</v>
      </c>
      <c r="L702" s="32" t="s">
        <v>4224</v>
      </c>
      <c r="M702" s="32" t="s">
        <v>3200</v>
      </c>
      <c r="N702" s="32" t="s">
        <v>40</v>
      </c>
      <c r="O702" s="70">
        <v>684</v>
      </c>
      <c r="P702" s="32" t="s">
        <v>1124</v>
      </c>
      <c r="Q702" s="42" t="s">
        <v>4225</v>
      </c>
      <c r="R702" s="42" t="s">
        <v>4226</v>
      </c>
      <c r="S702" s="42" t="s">
        <v>486</v>
      </c>
      <c r="T702" s="32" t="s">
        <v>45</v>
      </c>
      <c r="U702" s="42" t="s">
        <v>330</v>
      </c>
      <c r="V702" s="72">
        <f>O702*2.5/1000</f>
        <v>1.71</v>
      </c>
      <c r="W702" s="8"/>
      <c r="X702" s="8"/>
      <c r="Y702" s="8"/>
      <c r="Z702" s="8"/>
      <c r="AA702" s="8"/>
      <c r="AB702" s="8"/>
      <c r="AC702" s="7"/>
      <c r="AD702" s="39" t="s">
        <v>279</v>
      </c>
    </row>
    <row r="703" spans="1:30" s="10" customFormat="1" ht="60" x14ac:dyDescent="0.25">
      <c r="A703" s="42" t="s">
        <v>4222</v>
      </c>
      <c r="B703" s="38">
        <v>44967</v>
      </c>
      <c r="C703" s="42" t="s">
        <v>4223</v>
      </c>
      <c r="D703" s="32" t="s">
        <v>312</v>
      </c>
      <c r="E703" s="42" t="s">
        <v>35</v>
      </c>
      <c r="F703" s="38">
        <v>44963</v>
      </c>
      <c r="G703" s="38">
        <v>48581</v>
      </c>
      <c r="H703" s="42" t="s">
        <v>1699</v>
      </c>
      <c r="I703" s="188">
        <v>91205794</v>
      </c>
      <c r="J703" s="188">
        <v>98034460953</v>
      </c>
      <c r="K703" s="42" t="s">
        <v>1700</v>
      </c>
      <c r="L703" s="42" t="s">
        <v>4227</v>
      </c>
      <c r="M703" s="42" t="s">
        <v>1702</v>
      </c>
      <c r="N703" s="42" t="s">
        <v>40</v>
      </c>
      <c r="O703" s="81">
        <v>2574</v>
      </c>
      <c r="P703" s="42" t="s">
        <v>1124</v>
      </c>
      <c r="Q703" s="42" t="s">
        <v>4228</v>
      </c>
      <c r="R703" s="42" t="s">
        <v>4229</v>
      </c>
      <c r="S703" s="42" t="s">
        <v>486</v>
      </c>
      <c r="T703" s="42" t="s">
        <v>45</v>
      </c>
      <c r="U703" s="42" t="s">
        <v>330</v>
      </c>
      <c r="V703" s="42">
        <f t="shared" si="22"/>
        <v>6.4349999999999996</v>
      </c>
      <c r="W703" s="9"/>
      <c r="X703" s="9"/>
      <c r="Y703" s="9"/>
      <c r="Z703" s="9"/>
      <c r="AA703" s="8"/>
      <c r="AB703" s="8"/>
      <c r="AC703" s="7"/>
      <c r="AD703" s="39" t="s">
        <v>279</v>
      </c>
    </row>
    <row r="704" spans="1:30" s="10" customFormat="1" ht="90" x14ac:dyDescent="0.25">
      <c r="A704" s="42" t="s">
        <v>4222</v>
      </c>
      <c r="B704" s="38">
        <v>44967</v>
      </c>
      <c r="C704" s="42" t="s">
        <v>4223</v>
      </c>
      <c r="D704" s="32" t="s">
        <v>312</v>
      </c>
      <c r="E704" s="42" t="s">
        <v>35</v>
      </c>
      <c r="F704" s="38">
        <v>44963</v>
      </c>
      <c r="G704" s="38">
        <v>48581</v>
      </c>
      <c r="H704" s="42" t="s">
        <v>1699</v>
      </c>
      <c r="I704" s="188">
        <v>91205794</v>
      </c>
      <c r="J704" s="188">
        <v>98034460953</v>
      </c>
      <c r="K704" s="42" t="s">
        <v>1700</v>
      </c>
      <c r="L704" s="42" t="s">
        <v>4230</v>
      </c>
      <c r="M704" s="42" t="s">
        <v>1707</v>
      </c>
      <c r="N704" s="42" t="s">
        <v>40</v>
      </c>
      <c r="O704" s="81">
        <v>855</v>
      </c>
      <c r="P704" s="42" t="s">
        <v>1124</v>
      </c>
      <c r="Q704" s="42" t="s">
        <v>4231</v>
      </c>
      <c r="R704" s="42" t="s">
        <v>4232</v>
      </c>
      <c r="S704" s="42" t="s">
        <v>486</v>
      </c>
      <c r="T704" s="42" t="s">
        <v>45</v>
      </c>
      <c r="U704" s="42" t="s">
        <v>330</v>
      </c>
      <c r="V704" s="42">
        <f t="shared" si="22"/>
        <v>2.1375000000000002</v>
      </c>
      <c r="W704" s="9"/>
      <c r="X704" s="9"/>
      <c r="Y704" s="9"/>
      <c r="Z704" s="9"/>
      <c r="AA704" s="8"/>
      <c r="AB704" s="8"/>
      <c r="AC704" s="7"/>
      <c r="AD704" s="39" t="s">
        <v>279</v>
      </c>
    </row>
    <row r="705" spans="1:37" s="10" customFormat="1" ht="60" x14ac:dyDescent="0.25">
      <c r="A705" s="42" t="s">
        <v>4222</v>
      </c>
      <c r="B705" s="38">
        <v>44967</v>
      </c>
      <c r="C705" s="42" t="s">
        <v>4223</v>
      </c>
      <c r="D705" s="32" t="s">
        <v>312</v>
      </c>
      <c r="E705" s="42" t="s">
        <v>35</v>
      </c>
      <c r="F705" s="38">
        <v>44963</v>
      </c>
      <c r="G705" s="38">
        <v>48581</v>
      </c>
      <c r="H705" s="42" t="s">
        <v>1699</v>
      </c>
      <c r="I705" s="188">
        <v>91205794</v>
      </c>
      <c r="J705" s="188">
        <v>98034460953</v>
      </c>
      <c r="K705" s="42" t="s">
        <v>1700</v>
      </c>
      <c r="L705" s="42" t="s">
        <v>4233</v>
      </c>
      <c r="M705" s="42" t="s">
        <v>1711</v>
      </c>
      <c r="N705" s="42" t="s">
        <v>40</v>
      </c>
      <c r="O705" s="81">
        <v>1085</v>
      </c>
      <c r="P705" s="42" t="s">
        <v>1124</v>
      </c>
      <c r="Q705" s="42" t="s">
        <v>4234</v>
      </c>
      <c r="R705" s="42" t="s">
        <v>4235</v>
      </c>
      <c r="S705" s="42" t="s">
        <v>486</v>
      </c>
      <c r="T705" s="42" t="s">
        <v>45</v>
      </c>
      <c r="U705" s="42" t="s">
        <v>330</v>
      </c>
      <c r="V705" s="42">
        <f t="shared" si="22"/>
        <v>2.7124999999999999</v>
      </c>
      <c r="W705" s="9"/>
      <c r="X705" s="9"/>
      <c r="Y705" s="9"/>
      <c r="Z705" s="9"/>
      <c r="AA705" s="8"/>
      <c r="AB705" s="8"/>
      <c r="AC705" s="7"/>
      <c r="AD705" s="39" t="s">
        <v>279</v>
      </c>
    </row>
    <row r="706" spans="1:37" s="10" customFormat="1" ht="60" x14ac:dyDescent="0.25">
      <c r="A706" s="42" t="s">
        <v>4236</v>
      </c>
      <c r="B706" s="38">
        <v>44967</v>
      </c>
      <c r="C706" s="42" t="s">
        <v>4237</v>
      </c>
      <c r="D706" s="32" t="s">
        <v>312</v>
      </c>
      <c r="E706" s="42" t="s">
        <v>35</v>
      </c>
      <c r="F706" s="38">
        <v>44963</v>
      </c>
      <c r="G706" s="38">
        <v>48581</v>
      </c>
      <c r="H706" s="42" t="s">
        <v>1699</v>
      </c>
      <c r="I706" s="188">
        <v>91205794</v>
      </c>
      <c r="J706" s="188">
        <v>98034460953</v>
      </c>
      <c r="K706" s="42" t="s">
        <v>1700</v>
      </c>
      <c r="L706" s="42" t="s">
        <v>4238</v>
      </c>
      <c r="M706" s="42" t="s">
        <v>1717</v>
      </c>
      <c r="N706" s="42" t="s">
        <v>40</v>
      </c>
      <c r="O706" s="81">
        <v>2379</v>
      </c>
      <c r="P706" s="42" t="s">
        <v>1124</v>
      </c>
      <c r="Q706" s="42" t="s">
        <v>4239</v>
      </c>
      <c r="R706" s="42" t="s">
        <v>4240</v>
      </c>
      <c r="S706" s="42" t="s">
        <v>486</v>
      </c>
      <c r="T706" s="42" t="s">
        <v>45</v>
      </c>
      <c r="U706" s="42" t="s">
        <v>330</v>
      </c>
      <c r="V706" s="42">
        <f t="shared" si="22"/>
        <v>5.9474999999999998</v>
      </c>
      <c r="W706" s="9"/>
      <c r="X706" s="9"/>
      <c r="Y706" s="9"/>
      <c r="Z706" s="9"/>
      <c r="AA706" s="8"/>
      <c r="AB706" s="8"/>
      <c r="AC706" s="7"/>
      <c r="AD706" s="39"/>
    </row>
    <row r="707" spans="1:37" ht="60" x14ac:dyDescent="0.25">
      <c r="A707" s="42" t="s">
        <v>4241</v>
      </c>
      <c r="B707" s="28">
        <v>44973</v>
      </c>
      <c r="C707" s="42" t="s">
        <v>4242</v>
      </c>
      <c r="D707" s="32" t="s">
        <v>312</v>
      </c>
      <c r="E707" s="32" t="s">
        <v>35</v>
      </c>
      <c r="F707" s="28">
        <v>44965</v>
      </c>
      <c r="G707" s="28">
        <v>48581</v>
      </c>
      <c r="H707" s="42" t="s">
        <v>304</v>
      </c>
      <c r="I707" s="185">
        <v>92195296</v>
      </c>
      <c r="J707" s="185" t="s">
        <v>305</v>
      </c>
      <c r="K707" s="32" t="s">
        <v>129</v>
      </c>
      <c r="L707" s="32" t="s">
        <v>145</v>
      </c>
      <c r="M707" s="32" t="s">
        <v>146</v>
      </c>
      <c r="N707" s="42" t="s">
        <v>40</v>
      </c>
      <c r="O707" s="70">
        <v>456</v>
      </c>
      <c r="P707" s="32" t="s">
        <v>319</v>
      </c>
      <c r="Q707" s="42" t="s">
        <v>4243</v>
      </c>
      <c r="R707" s="42" t="s">
        <v>4244</v>
      </c>
      <c r="S707" s="42" t="s">
        <v>486</v>
      </c>
      <c r="T707" s="32" t="s">
        <v>45</v>
      </c>
      <c r="U707" s="42" t="s">
        <v>330</v>
      </c>
      <c r="V707" s="42">
        <f t="shared" si="22"/>
        <v>1.1399999999999999</v>
      </c>
      <c r="W707" s="33"/>
      <c r="X707" s="33"/>
      <c r="Y707" s="33"/>
      <c r="Z707" s="33"/>
      <c r="AA707" s="33"/>
      <c r="AB707" s="33"/>
      <c r="AC707" s="33"/>
      <c r="AD707" s="226"/>
      <c r="AE707" s="224"/>
    </row>
    <row r="708" spans="1:37" ht="75" x14ac:dyDescent="0.25">
      <c r="A708" s="42" t="s">
        <v>4245</v>
      </c>
      <c r="B708" s="28">
        <v>44973</v>
      </c>
      <c r="C708" s="42" t="s">
        <v>4246</v>
      </c>
      <c r="D708" s="32" t="s">
        <v>312</v>
      </c>
      <c r="E708" s="32" t="s">
        <v>35</v>
      </c>
      <c r="F708" s="28">
        <v>44965</v>
      </c>
      <c r="G708" s="28">
        <v>48581</v>
      </c>
      <c r="H708" s="9" t="s">
        <v>304</v>
      </c>
      <c r="I708" s="185">
        <v>92195296</v>
      </c>
      <c r="J708" s="185" t="s">
        <v>305</v>
      </c>
      <c r="K708" s="32" t="s">
        <v>129</v>
      </c>
      <c r="L708" s="32" t="s">
        <v>4247</v>
      </c>
      <c r="M708" s="32" t="s">
        <v>139</v>
      </c>
      <c r="N708" s="42" t="s">
        <v>40</v>
      </c>
      <c r="O708" s="15">
        <v>560</v>
      </c>
      <c r="P708" s="32" t="s">
        <v>319</v>
      </c>
      <c r="Q708" s="9" t="s">
        <v>4248</v>
      </c>
      <c r="R708" s="9" t="s">
        <v>4249</v>
      </c>
      <c r="S708" s="42" t="s">
        <v>486</v>
      </c>
      <c r="T708" s="32" t="s">
        <v>45</v>
      </c>
      <c r="U708" s="42" t="s">
        <v>330</v>
      </c>
      <c r="V708" s="42">
        <f t="shared" si="22"/>
        <v>1.4</v>
      </c>
      <c r="W708" s="1"/>
      <c r="X708" s="1"/>
      <c r="Y708" s="1"/>
      <c r="Z708" s="1"/>
      <c r="AA708" s="1"/>
      <c r="AB708" s="1"/>
      <c r="AC708" s="1"/>
      <c r="AD708" s="2"/>
    </row>
    <row r="709" spans="1:37" ht="60" x14ac:dyDescent="0.25">
      <c r="A709" s="42" t="s">
        <v>4245</v>
      </c>
      <c r="B709" s="28">
        <v>44973</v>
      </c>
      <c r="C709" s="42" t="s">
        <v>4246</v>
      </c>
      <c r="D709" s="32" t="s">
        <v>312</v>
      </c>
      <c r="E709" s="32" t="s">
        <v>35</v>
      </c>
      <c r="F709" s="28">
        <v>44965</v>
      </c>
      <c r="G709" s="28">
        <v>48581</v>
      </c>
      <c r="H709" s="9" t="s">
        <v>304</v>
      </c>
      <c r="I709" s="185">
        <v>92195296</v>
      </c>
      <c r="J709" s="185" t="s">
        <v>305</v>
      </c>
      <c r="K709" s="32" t="s">
        <v>129</v>
      </c>
      <c r="L709" s="32" t="s">
        <v>4250</v>
      </c>
      <c r="M709" s="32" t="s">
        <v>4251</v>
      </c>
      <c r="N709" s="42" t="s">
        <v>40</v>
      </c>
      <c r="O709" s="15">
        <v>301</v>
      </c>
      <c r="P709" s="32" t="s">
        <v>319</v>
      </c>
      <c r="Q709" s="9" t="s">
        <v>4252</v>
      </c>
      <c r="R709" s="9" t="s">
        <v>4253</v>
      </c>
      <c r="S709" s="42" t="s">
        <v>486</v>
      </c>
      <c r="T709" s="32" t="s">
        <v>45</v>
      </c>
      <c r="U709" s="42" t="s">
        <v>330</v>
      </c>
      <c r="V709" s="42">
        <f t="shared" si="22"/>
        <v>0.75249999999999995</v>
      </c>
      <c r="W709" s="1"/>
      <c r="X709" s="1"/>
      <c r="Y709" s="1"/>
      <c r="Z709" s="1"/>
      <c r="AA709" s="1"/>
      <c r="AB709" s="1"/>
      <c r="AC709" s="1"/>
      <c r="AD709" s="2"/>
    </row>
    <row r="710" spans="1:37" ht="60" x14ac:dyDescent="0.25">
      <c r="A710" s="42" t="s">
        <v>4254</v>
      </c>
      <c r="B710" s="28">
        <v>44973</v>
      </c>
      <c r="C710" s="42" t="s">
        <v>4255</v>
      </c>
      <c r="D710" s="32" t="s">
        <v>312</v>
      </c>
      <c r="E710" s="32" t="s">
        <v>35</v>
      </c>
      <c r="F710" s="28">
        <v>44965</v>
      </c>
      <c r="G710" s="28">
        <v>48581</v>
      </c>
      <c r="H710" s="9" t="s">
        <v>304</v>
      </c>
      <c r="I710" s="185">
        <v>92195296</v>
      </c>
      <c r="J710" s="185" t="s">
        <v>305</v>
      </c>
      <c r="K710" s="32" t="s">
        <v>129</v>
      </c>
      <c r="L710" s="32" t="s">
        <v>130</v>
      </c>
      <c r="M710" s="32" t="s">
        <v>131</v>
      </c>
      <c r="N710" s="42" t="s">
        <v>40</v>
      </c>
      <c r="O710" s="15">
        <v>800</v>
      </c>
      <c r="P710" s="32" t="s">
        <v>319</v>
      </c>
      <c r="Q710" s="9" t="s">
        <v>4256</v>
      </c>
      <c r="R710" s="9" t="s">
        <v>4257</v>
      </c>
      <c r="S710" s="42" t="s">
        <v>486</v>
      </c>
      <c r="T710" s="32" t="s">
        <v>45</v>
      </c>
      <c r="U710" s="42" t="s">
        <v>330</v>
      </c>
      <c r="V710" s="42">
        <f t="shared" si="22"/>
        <v>2</v>
      </c>
      <c r="W710" s="1"/>
      <c r="X710" s="1"/>
      <c r="Y710" s="1"/>
      <c r="Z710" s="1"/>
      <c r="AA710" s="1"/>
      <c r="AB710" s="1"/>
      <c r="AC710" s="1"/>
      <c r="AD710" s="2"/>
    </row>
    <row r="711" spans="1:37" ht="60" x14ac:dyDescent="0.25">
      <c r="A711" s="42" t="s">
        <v>4258</v>
      </c>
      <c r="B711" s="28">
        <v>44979</v>
      </c>
      <c r="C711" s="42" t="s">
        <v>4259</v>
      </c>
      <c r="D711" s="32" t="s">
        <v>312</v>
      </c>
      <c r="E711" s="42" t="s">
        <v>35</v>
      </c>
      <c r="F711" s="28">
        <v>44974</v>
      </c>
      <c r="G711" s="28">
        <v>48581</v>
      </c>
      <c r="H711" s="32" t="s">
        <v>1506</v>
      </c>
      <c r="I711" s="188" t="s">
        <v>1507</v>
      </c>
      <c r="J711" s="185">
        <v>96050074179</v>
      </c>
      <c r="K711" s="32" t="s">
        <v>1508</v>
      </c>
      <c r="L711" s="42" t="s">
        <v>1509</v>
      </c>
      <c r="M711" s="42" t="s">
        <v>1510</v>
      </c>
      <c r="N711" s="42" t="s">
        <v>40</v>
      </c>
      <c r="O711" s="70">
        <v>12507</v>
      </c>
      <c r="P711" s="32" t="s">
        <v>1124</v>
      </c>
      <c r="Q711" s="42" t="s">
        <v>4260</v>
      </c>
      <c r="R711" s="42" t="s">
        <v>4261</v>
      </c>
      <c r="S711" s="42" t="s">
        <v>486</v>
      </c>
      <c r="T711" s="32" t="s">
        <v>45</v>
      </c>
      <c r="U711" s="42" t="s">
        <v>330</v>
      </c>
      <c r="V711" s="32">
        <f t="shared" ref="V711:V716" si="23">O711*2.5/1000</f>
        <v>31.267499999999998</v>
      </c>
      <c r="W711" s="42"/>
      <c r="X711" s="33"/>
      <c r="Y711" s="1"/>
      <c r="Z711" s="1"/>
      <c r="AA711" s="1"/>
      <c r="AB711" s="216"/>
      <c r="AC711" s="216"/>
      <c r="AD711" s="41"/>
      <c r="AE711" s="225"/>
      <c r="AF711" s="195"/>
      <c r="AK711" s="16"/>
    </row>
    <row r="712" spans="1:37" ht="60" x14ac:dyDescent="0.25">
      <c r="A712" s="42" t="s">
        <v>4258</v>
      </c>
      <c r="B712" s="28">
        <v>44979</v>
      </c>
      <c r="C712" s="42" t="s">
        <v>4259</v>
      </c>
      <c r="D712" s="32" t="s">
        <v>312</v>
      </c>
      <c r="E712" s="42" t="s">
        <v>35</v>
      </c>
      <c r="F712" s="28">
        <v>44974</v>
      </c>
      <c r="G712" s="28">
        <v>48581</v>
      </c>
      <c r="H712" s="32" t="s">
        <v>1506</v>
      </c>
      <c r="I712" s="188" t="s">
        <v>1507</v>
      </c>
      <c r="J712" s="185">
        <v>96050074179</v>
      </c>
      <c r="K712" s="32" t="s">
        <v>1508</v>
      </c>
      <c r="L712" s="42" t="s">
        <v>1514</v>
      </c>
      <c r="M712" s="42" t="s">
        <v>1515</v>
      </c>
      <c r="N712" s="42" t="s">
        <v>40</v>
      </c>
      <c r="O712" s="70">
        <v>1970</v>
      </c>
      <c r="P712" s="32" t="s">
        <v>1124</v>
      </c>
      <c r="Q712" s="42" t="s">
        <v>4262</v>
      </c>
      <c r="R712" s="42" t="s">
        <v>4263</v>
      </c>
      <c r="S712" s="42" t="s">
        <v>486</v>
      </c>
      <c r="T712" s="32" t="s">
        <v>45</v>
      </c>
      <c r="U712" s="42" t="s">
        <v>330</v>
      </c>
      <c r="V712" s="32">
        <f t="shared" si="23"/>
        <v>4.9249999999999998</v>
      </c>
      <c r="W712" s="42"/>
      <c r="X712" s="33"/>
      <c r="Y712" s="1"/>
      <c r="Z712" s="1"/>
      <c r="AA712" s="1"/>
      <c r="AB712" s="216"/>
      <c r="AC712" s="216"/>
      <c r="AD712" s="41"/>
      <c r="AE712" s="225"/>
      <c r="AF712" s="195"/>
      <c r="AK712" s="16"/>
    </row>
    <row r="713" spans="1:37" s="56" customFormat="1" ht="60" x14ac:dyDescent="0.25">
      <c r="A713" s="42" t="s">
        <v>4264</v>
      </c>
      <c r="B713" s="38">
        <v>44993</v>
      </c>
      <c r="C713" s="42" t="s">
        <v>4265</v>
      </c>
      <c r="D713" s="32" t="s">
        <v>312</v>
      </c>
      <c r="E713" s="42" t="s">
        <v>35</v>
      </c>
      <c r="F713" s="38">
        <v>44987</v>
      </c>
      <c r="G713" s="28">
        <v>48581</v>
      </c>
      <c r="H713" s="42" t="s">
        <v>2583</v>
      </c>
      <c r="I713" s="188">
        <v>91833133</v>
      </c>
      <c r="J713" s="188" t="s">
        <v>2584</v>
      </c>
      <c r="K713" s="42" t="s">
        <v>2585</v>
      </c>
      <c r="L713" s="42" t="s">
        <v>4266</v>
      </c>
      <c r="M713" s="42" t="s">
        <v>2610</v>
      </c>
      <c r="N713" s="42" t="s">
        <v>40</v>
      </c>
      <c r="O713" s="81">
        <v>716</v>
      </c>
      <c r="P713" s="42" t="s">
        <v>1124</v>
      </c>
      <c r="Q713" s="42" t="s">
        <v>4267</v>
      </c>
      <c r="R713" s="42" t="s">
        <v>4268</v>
      </c>
      <c r="S713" s="42" t="s">
        <v>486</v>
      </c>
      <c r="T713" s="42" t="s">
        <v>45</v>
      </c>
      <c r="U713" s="42" t="s">
        <v>330</v>
      </c>
      <c r="V713" s="32">
        <f t="shared" si="23"/>
        <v>1.79</v>
      </c>
      <c r="W713" s="9"/>
      <c r="X713" s="9"/>
      <c r="Y713" s="9"/>
      <c r="Z713" s="9"/>
      <c r="AA713" s="73"/>
      <c r="AB713" s="73"/>
      <c r="AC713" s="77"/>
      <c r="AD713" s="157"/>
    </row>
    <row r="714" spans="1:37" s="56" customFormat="1" ht="60" x14ac:dyDescent="0.25">
      <c r="A714" s="42" t="s">
        <v>4269</v>
      </c>
      <c r="B714" s="38">
        <v>44993</v>
      </c>
      <c r="C714" s="42" t="s">
        <v>4270</v>
      </c>
      <c r="D714" s="32" t="s">
        <v>312</v>
      </c>
      <c r="E714" s="42" t="s">
        <v>35</v>
      </c>
      <c r="F714" s="38">
        <v>44987</v>
      </c>
      <c r="G714" s="28">
        <v>48581</v>
      </c>
      <c r="H714" s="42" t="s">
        <v>2583</v>
      </c>
      <c r="I714" s="188">
        <v>91833133</v>
      </c>
      <c r="J714" s="188" t="s">
        <v>2584</v>
      </c>
      <c r="K714" s="42" t="s">
        <v>2585</v>
      </c>
      <c r="L714" s="42" t="s">
        <v>4271</v>
      </c>
      <c r="M714" s="42" t="s">
        <v>2615</v>
      </c>
      <c r="N714" s="42" t="s">
        <v>40</v>
      </c>
      <c r="O714" s="81">
        <v>3335</v>
      </c>
      <c r="P714" s="42" t="s">
        <v>1124</v>
      </c>
      <c r="Q714" s="42" t="s">
        <v>4272</v>
      </c>
      <c r="R714" s="42" t="s">
        <v>4273</v>
      </c>
      <c r="S714" s="42" t="s">
        <v>486</v>
      </c>
      <c r="T714" s="42" t="s">
        <v>45</v>
      </c>
      <c r="U714" s="42" t="s">
        <v>330</v>
      </c>
      <c r="V714" s="32">
        <f t="shared" si="23"/>
        <v>8.3375000000000004</v>
      </c>
      <c r="W714" s="9"/>
      <c r="X714" s="9"/>
      <c r="Y714" s="9"/>
      <c r="Z714" s="9"/>
      <c r="AA714" s="73"/>
      <c r="AB714" s="73"/>
      <c r="AC714" s="77"/>
      <c r="AD714" s="157"/>
    </row>
    <row r="715" spans="1:37" s="56" customFormat="1" ht="60" x14ac:dyDescent="0.25">
      <c r="A715" s="42" t="s">
        <v>4274</v>
      </c>
      <c r="B715" s="38">
        <v>44993</v>
      </c>
      <c r="C715" s="42" t="s">
        <v>4275</v>
      </c>
      <c r="D715" s="32" t="s">
        <v>312</v>
      </c>
      <c r="E715" s="42" t="s">
        <v>35</v>
      </c>
      <c r="F715" s="38">
        <v>44987</v>
      </c>
      <c r="G715" s="28">
        <v>48581</v>
      </c>
      <c r="H715" s="42" t="s">
        <v>2583</v>
      </c>
      <c r="I715" s="188">
        <v>91833132</v>
      </c>
      <c r="J715" s="188" t="s">
        <v>2584</v>
      </c>
      <c r="K715" s="42" t="s">
        <v>2585</v>
      </c>
      <c r="L715" s="42" t="s">
        <v>2602</v>
      </c>
      <c r="M715" s="42" t="s">
        <v>2603</v>
      </c>
      <c r="N715" s="42" t="s">
        <v>40</v>
      </c>
      <c r="O715" s="81">
        <v>9990</v>
      </c>
      <c r="P715" s="42" t="s">
        <v>1124</v>
      </c>
      <c r="Q715" s="42" t="s">
        <v>4276</v>
      </c>
      <c r="R715" s="42" t="s">
        <v>4277</v>
      </c>
      <c r="S715" s="42" t="s">
        <v>486</v>
      </c>
      <c r="T715" s="42" t="s">
        <v>45</v>
      </c>
      <c r="U715" s="42" t="s">
        <v>330</v>
      </c>
      <c r="V715" s="32">
        <f t="shared" si="23"/>
        <v>24.975000000000001</v>
      </c>
      <c r="W715" s="9"/>
      <c r="X715" s="9"/>
      <c r="Y715" s="9"/>
      <c r="Z715" s="9"/>
      <c r="AA715" s="73"/>
      <c r="AB715" s="73"/>
      <c r="AC715" s="77"/>
      <c r="AD715" s="157"/>
    </row>
    <row r="716" spans="1:37" s="34" customFormat="1" ht="122.25" customHeight="1" x14ac:dyDescent="0.25">
      <c r="A716" s="42" t="s">
        <v>4278</v>
      </c>
      <c r="B716" s="28">
        <v>45009</v>
      </c>
      <c r="C716" s="42" t="s">
        <v>4279</v>
      </c>
      <c r="D716" s="32" t="s">
        <v>312</v>
      </c>
      <c r="E716" s="42" t="s">
        <v>35</v>
      </c>
      <c r="F716" s="38">
        <v>45002</v>
      </c>
      <c r="G716" s="28">
        <v>48731</v>
      </c>
      <c r="H716" s="42" t="s">
        <v>4280</v>
      </c>
      <c r="I716" s="185">
        <v>92181449</v>
      </c>
      <c r="J716" s="185" t="s">
        <v>4281</v>
      </c>
      <c r="K716" s="42" t="s">
        <v>4282</v>
      </c>
      <c r="L716" s="32" t="s">
        <v>599</v>
      </c>
      <c r="M716" s="32" t="s">
        <v>600</v>
      </c>
      <c r="N716" s="42" t="s">
        <v>40</v>
      </c>
      <c r="O716" s="70">
        <v>4250</v>
      </c>
      <c r="P716" s="32" t="s">
        <v>1124</v>
      </c>
      <c r="Q716" s="42" t="s">
        <v>4283</v>
      </c>
      <c r="R716" s="42" t="s">
        <v>4284</v>
      </c>
      <c r="S716" s="42" t="s">
        <v>486</v>
      </c>
      <c r="T716" s="32" t="s">
        <v>45</v>
      </c>
      <c r="U716" s="42" t="s">
        <v>330</v>
      </c>
      <c r="V716" s="32">
        <f t="shared" si="23"/>
        <v>10.625</v>
      </c>
      <c r="W716" s="246" t="s">
        <v>4285</v>
      </c>
      <c r="X716" s="32" t="s">
        <v>4286</v>
      </c>
      <c r="Y716" s="32" t="s">
        <v>423</v>
      </c>
      <c r="Z716" s="28">
        <v>45560</v>
      </c>
      <c r="AA716" s="32"/>
      <c r="AB716" s="32"/>
      <c r="AC716" s="28"/>
      <c r="AD716" s="134"/>
    </row>
    <row r="717" spans="1:37" ht="60" x14ac:dyDescent="0.25">
      <c r="A717" s="42" t="s">
        <v>4287</v>
      </c>
      <c r="B717" s="28">
        <v>45009</v>
      </c>
      <c r="C717" s="42" t="s">
        <v>4288</v>
      </c>
      <c r="D717" s="32" t="s">
        <v>312</v>
      </c>
      <c r="E717" s="42" t="s">
        <v>35</v>
      </c>
      <c r="F717" s="38">
        <v>45002</v>
      </c>
      <c r="G717" s="28">
        <v>48731</v>
      </c>
      <c r="H717" s="42" t="s">
        <v>376</v>
      </c>
      <c r="I717" s="185">
        <v>60348404</v>
      </c>
      <c r="J717" s="185" t="s">
        <v>377</v>
      </c>
      <c r="K717" s="42" t="s">
        <v>598</v>
      </c>
      <c r="L717" s="32" t="s">
        <v>385</v>
      </c>
      <c r="M717" s="32" t="s">
        <v>386</v>
      </c>
      <c r="N717" s="42" t="s">
        <v>40</v>
      </c>
      <c r="O717" s="70">
        <v>3990</v>
      </c>
      <c r="P717" s="86" t="s">
        <v>319</v>
      </c>
      <c r="Q717" s="42" t="s">
        <v>4289</v>
      </c>
      <c r="R717" s="42" t="s">
        <v>4290</v>
      </c>
      <c r="S717" s="42" t="s">
        <v>486</v>
      </c>
      <c r="T717" s="32" t="s">
        <v>45</v>
      </c>
      <c r="U717" s="42" t="s">
        <v>330</v>
      </c>
      <c r="V717" s="32">
        <f>O717*2.5/1000</f>
        <v>9.9749999999999996</v>
      </c>
      <c r="W717" s="1"/>
      <c r="X717" s="1"/>
      <c r="Y717" s="1"/>
      <c r="Z717" s="1"/>
      <c r="AA717" s="1"/>
      <c r="AB717" s="1"/>
      <c r="AC717" s="1"/>
      <c r="AD717" s="143"/>
      <c r="AE717" s="224"/>
    </row>
    <row r="718" spans="1:37" ht="225" x14ac:dyDescent="0.25">
      <c r="A718" s="42" t="s">
        <v>4291</v>
      </c>
      <c r="B718" s="219">
        <v>45038</v>
      </c>
      <c r="C718" s="141" t="s">
        <v>4292</v>
      </c>
      <c r="D718" s="141" t="s">
        <v>312</v>
      </c>
      <c r="E718" s="141" t="s">
        <v>35</v>
      </c>
      <c r="F718" s="140">
        <v>45035</v>
      </c>
      <c r="G718" s="140">
        <v>54147</v>
      </c>
      <c r="H718" s="141" t="s">
        <v>3391</v>
      </c>
      <c r="I718" s="221" t="s">
        <v>3392</v>
      </c>
      <c r="J718" s="220">
        <v>61914793213</v>
      </c>
      <c r="K718" s="141" t="s">
        <v>3393</v>
      </c>
      <c r="L718" s="141" t="s">
        <v>4293</v>
      </c>
      <c r="M718" s="141" t="s">
        <v>3395</v>
      </c>
      <c r="N718" s="141" t="s">
        <v>576</v>
      </c>
      <c r="O718" s="222">
        <v>298.34460000000001</v>
      </c>
      <c r="P718" s="218" t="s">
        <v>367</v>
      </c>
      <c r="Q718" s="403" t="s">
        <v>3396</v>
      </c>
      <c r="R718" s="404"/>
      <c r="S718" s="141" t="s">
        <v>369</v>
      </c>
      <c r="T718" s="141" t="s">
        <v>370</v>
      </c>
      <c r="U718" s="141" t="s">
        <v>4294</v>
      </c>
      <c r="V718" s="223"/>
      <c r="W718" s="234" t="s">
        <v>4295</v>
      </c>
      <c r="X718" s="58" t="s">
        <v>4296</v>
      </c>
      <c r="Y718" s="58" t="s">
        <v>423</v>
      </c>
      <c r="Z718" s="58" t="s">
        <v>4297</v>
      </c>
      <c r="AA718" s="218"/>
      <c r="AB718" s="218"/>
      <c r="AC718" s="219"/>
      <c r="AD718" s="133"/>
    </row>
    <row r="719" spans="1:37" ht="60" x14ac:dyDescent="0.25">
      <c r="A719" s="42" t="s">
        <v>4298</v>
      </c>
      <c r="B719" s="28">
        <v>45050</v>
      </c>
      <c r="C719" s="42" t="s">
        <v>4299</v>
      </c>
      <c r="D719" s="42" t="s">
        <v>312</v>
      </c>
      <c r="E719" s="42" t="s">
        <v>35</v>
      </c>
      <c r="F719" s="38">
        <v>45040</v>
      </c>
      <c r="G719" s="38">
        <v>47284</v>
      </c>
      <c r="H719" s="42" t="s">
        <v>4300</v>
      </c>
      <c r="I719" s="185" t="s">
        <v>4301</v>
      </c>
      <c r="J719" s="13" t="s">
        <v>4302</v>
      </c>
      <c r="K719" s="42" t="s">
        <v>4303</v>
      </c>
      <c r="L719" s="42" t="s">
        <v>1039</v>
      </c>
      <c r="M719" s="9" t="s">
        <v>1040</v>
      </c>
      <c r="N719" s="42" t="s">
        <v>479</v>
      </c>
      <c r="O719" s="15">
        <v>5000</v>
      </c>
      <c r="P719" s="42" t="s">
        <v>319</v>
      </c>
      <c r="Q719" s="9" t="s">
        <v>1041</v>
      </c>
      <c r="R719" s="9" t="s">
        <v>1042</v>
      </c>
      <c r="S719" s="42" t="s">
        <v>44</v>
      </c>
      <c r="T719" s="42" t="s">
        <v>45</v>
      </c>
      <c r="U719" s="42" t="s">
        <v>330</v>
      </c>
      <c r="V719" s="9">
        <v>50</v>
      </c>
      <c r="W719" s="9" t="s">
        <v>4304</v>
      </c>
      <c r="X719" s="8" t="s">
        <v>4305</v>
      </c>
      <c r="Y719" s="8" t="s">
        <v>312</v>
      </c>
      <c r="Z719" s="7">
        <v>45222</v>
      </c>
      <c r="AA719" s="1"/>
      <c r="AB719" s="1"/>
      <c r="AC719" s="143"/>
      <c r="AD719" s="227"/>
      <c r="AE719" s="224"/>
    </row>
    <row r="720" spans="1:37" ht="60" x14ac:dyDescent="0.25">
      <c r="A720" s="42" t="s">
        <v>4306</v>
      </c>
      <c r="B720" s="28">
        <v>45050</v>
      </c>
      <c r="C720" s="42" t="s">
        <v>4307</v>
      </c>
      <c r="D720" s="42" t="s">
        <v>312</v>
      </c>
      <c r="E720" s="42" t="s">
        <v>35</v>
      </c>
      <c r="F720" s="38">
        <v>45040</v>
      </c>
      <c r="G720" s="38">
        <v>47284</v>
      </c>
      <c r="H720" s="42" t="s">
        <v>4300</v>
      </c>
      <c r="I720" s="185" t="s">
        <v>4301</v>
      </c>
      <c r="J720" s="13" t="s">
        <v>4302</v>
      </c>
      <c r="K720" s="42" t="s">
        <v>4303</v>
      </c>
      <c r="L720" s="42" t="s">
        <v>4308</v>
      </c>
      <c r="M720" s="9" t="s">
        <v>1048</v>
      </c>
      <c r="N720" s="42" t="s">
        <v>479</v>
      </c>
      <c r="O720" s="15">
        <v>5000</v>
      </c>
      <c r="P720" s="42" t="s">
        <v>319</v>
      </c>
      <c r="Q720" s="9" t="s">
        <v>1049</v>
      </c>
      <c r="R720" s="9" t="s">
        <v>1050</v>
      </c>
      <c r="S720" s="42" t="s">
        <v>44</v>
      </c>
      <c r="T720" s="42" t="s">
        <v>45</v>
      </c>
      <c r="U720" s="42" t="s">
        <v>330</v>
      </c>
      <c r="V720" s="9">
        <v>50</v>
      </c>
      <c r="W720" s="9" t="s">
        <v>4304</v>
      </c>
      <c r="X720" s="8" t="s">
        <v>4309</v>
      </c>
      <c r="Y720" s="8" t="s">
        <v>312</v>
      </c>
      <c r="Z720" s="7">
        <v>45222</v>
      </c>
      <c r="AA720" s="1"/>
      <c r="AB720" s="1"/>
      <c r="AC720" s="143"/>
      <c r="AD720" s="213"/>
    </row>
    <row r="721" spans="1:30" ht="75" x14ac:dyDescent="0.25">
      <c r="A721" s="42" t="s">
        <v>4310</v>
      </c>
      <c r="B721" s="28">
        <v>45058</v>
      </c>
      <c r="C721" s="42" t="s">
        <v>4311</v>
      </c>
      <c r="D721" s="42" t="s">
        <v>312</v>
      </c>
      <c r="E721" s="42" t="s">
        <v>35</v>
      </c>
      <c r="F721" s="7">
        <v>45055</v>
      </c>
      <c r="G721" s="7">
        <v>48581</v>
      </c>
      <c r="H721" s="42" t="s">
        <v>4312</v>
      </c>
      <c r="I721" s="13" t="s">
        <v>4313</v>
      </c>
      <c r="J721" s="13" t="s">
        <v>4314</v>
      </c>
      <c r="K721" s="42" t="s">
        <v>4315</v>
      </c>
      <c r="L721" s="42" t="s">
        <v>4316</v>
      </c>
      <c r="M721" s="9" t="s">
        <v>4317</v>
      </c>
      <c r="N721" s="42" t="s">
        <v>40</v>
      </c>
      <c r="O721" s="15">
        <v>7484</v>
      </c>
      <c r="P721" s="42" t="s">
        <v>319</v>
      </c>
      <c r="Q721" s="9" t="s">
        <v>4318</v>
      </c>
      <c r="R721" s="9" t="s">
        <v>4319</v>
      </c>
      <c r="S721" s="42" t="s">
        <v>486</v>
      </c>
      <c r="T721" s="42" t="s">
        <v>45</v>
      </c>
      <c r="U721" s="42" t="s">
        <v>330</v>
      </c>
      <c r="V721" s="9">
        <f>O721*2.5/1000</f>
        <v>18.71</v>
      </c>
      <c r="W721" s="1"/>
      <c r="X721" s="1"/>
      <c r="Y721" s="1"/>
      <c r="Z721" s="1"/>
      <c r="AA721" s="1"/>
      <c r="AB721" s="1"/>
      <c r="AC721" s="1"/>
      <c r="AD721" s="1"/>
    </row>
    <row r="722" spans="1:30" s="111" customFormat="1" ht="60" x14ac:dyDescent="0.25">
      <c r="A722" s="42" t="s">
        <v>4320</v>
      </c>
      <c r="B722" s="77">
        <v>45604</v>
      </c>
      <c r="C722" s="72" t="s">
        <v>4321</v>
      </c>
      <c r="D722" s="42" t="s">
        <v>312</v>
      </c>
      <c r="E722" s="73" t="s">
        <v>35</v>
      </c>
      <c r="F722" s="71">
        <v>45222</v>
      </c>
      <c r="G722" s="77">
        <v>51626</v>
      </c>
      <c r="H722" s="72" t="s">
        <v>3259</v>
      </c>
      <c r="I722" s="192">
        <v>110020213</v>
      </c>
      <c r="J722" s="192">
        <v>81082306262</v>
      </c>
      <c r="K722" s="72" t="s">
        <v>3260</v>
      </c>
      <c r="L722" s="72" t="s">
        <v>4322</v>
      </c>
      <c r="M722" s="72" t="s">
        <v>3262</v>
      </c>
      <c r="N722" s="73" t="s">
        <v>195</v>
      </c>
      <c r="O722" s="160">
        <v>9400</v>
      </c>
      <c r="P722" s="73" t="s">
        <v>1124</v>
      </c>
      <c r="Q722" s="72" t="s">
        <v>4323</v>
      </c>
      <c r="R722" s="72" t="s">
        <v>4324</v>
      </c>
      <c r="S722" s="42" t="s">
        <v>486</v>
      </c>
      <c r="T722" s="73" t="s">
        <v>45</v>
      </c>
      <c r="U722" s="72" t="s">
        <v>330</v>
      </c>
      <c r="V722" s="73">
        <v>50</v>
      </c>
      <c r="W722" s="100"/>
      <c r="X722" s="100"/>
      <c r="Y722" s="100"/>
      <c r="Z722" s="100"/>
      <c r="AA722" s="72"/>
      <c r="AB722" s="73"/>
      <c r="AC722" s="77"/>
      <c r="AD722" s="74"/>
    </row>
    <row r="723" spans="1:30" s="68" customFormat="1" ht="60" x14ac:dyDescent="0.25">
      <c r="A723" s="42" t="s">
        <v>4325</v>
      </c>
      <c r="B723" s="28">
        <v>45240</v>
      </c>
      <c r="C723" s="42" t="s">
        <v>4326</v>
      </c>
      <c r="D723" s="32" t="s">
        <v>312</v>
      </c>
      <c r="E723" s="32" t="s">
        <v>35</v>
      </c>
      <c r="F723" s="38">
        <v>45237</v>
      </c>
      <c r="G723" s="28">
        <v>48812</v>
      </c>
      <c r="H723" s="42" t="s">
        <v>3226</v>
      </c>
      <c r="I723" s="185">
        <v>91214149</v>
      </c>
      <c r="J723" s="185">
        <v>82090863643</v>
      </c>
      <c r="K723" s="42" t="s">
        <v>4327</v>
      </c>
      <c r="L723" s="32" t="s">
        <v>3236</v>
      </c>
      <c r="M723" s="32" t="s">
        <v>3237</v>
      </c>
      <c r="N723" s="32" t="s">
        <v>40</v>
      </c>
      <c r="O723" s="70">
        <v>456</v>
      </c>
      <c r="P723" s="32" t="s">
        <v>1124</v>
      </c>
      <c r="Q723" s="42" t="s">
        <v>4328</v>
      </c>
      <c r="R723" s="42" t="s">
        <v>4329</v>
      </c>
      <c r="S723" s="42" t="s">
        <v>486</v>
      </c>
      <c r="T723" s="32" t="s">
        <v>45</v>
      </c>
      <c r="U723" s="42" t="s">
        <v>330</v>
      </c>
      <c r="V723" s="72">
        <f>O723*2.5/1000</f>
        <v>1.1399999999999999</v>
      </c>
      <c r="W723" s="232"/>
      <c r="X723" s="233"/>
      <c r="Y723" s="233"/>
      <c r="Z723" s="233"/>
      <c r="AA723" s="73"/>
      <c r="AB723" s="73"/>
      <c r="AC723" s="71"/>
      <c r="AD723" s="161"/>
    </row>
    <row r="724" spans="1:30" s="68" customFormat="1" ht="60" x14ac:dyDescent="0.25">
      <c r="A724" s="42" t="s">
        <v>4325</v>
      </c>
      <c r="B724" s="28">
        <v>45240</v>
      </c>
      <c r="C724" s="42" t="s">
        <v>4326</v>
      </c>
      <c r="D724" s="32" t="s">
        <v>312</v>
      </c>
      <c r="E724" s="32" t="s">
        <v>35</v>
      </c>
      <c r="F724" s="38">
        <v>45237</v>
      </c>
      <c r="G724" s="28">
        <v>48812</v>
      </c>
      <c r="H724" s="42" t="s">
        <v>3226</v>
      </c>
      <c r="I724" s="185">
        <v>91214149</v>
      </c>
      <c r="J724" s="185" t="s">
        <v>4330</v>
      </c>
      <c r="K724" s="42" t="s">
        <v>4327</v>
      </c>
      <c r="L724" s="32" t="s">
        <v>4331</v>
      </c>
      <c r="M724" s="32" t="s">
        <v>4332</v>
      </c>
      <c r="N724" s="32" t="s">
        <v>40</v>
      </c>
      <c r="O724" s="70">
        <v>2156</v>
      </c>
      <c r="P724" s="32" t="s">
        <v>1124</v>
      </c>
      <c r="Q724" s="42" t="s">
        <v>4333</v>
      </c>
      <c r="R724" s="42" t="s">
        <v>4334</v>
      </c>
      <c r="S724" s="42" t="s">
        <v>486</v>
      </c>
      <c r="T724" s="32" t="s">
        <v>45</v>
      </c>
      <c r="U724" s="42" t="s">
        <v>330</v>
      </c>
      <c r="V724" s="72">
        <f>O724*2.5/1000</f>
        <v>5.39</v>
      </c>
      <c r="W724" s="230"/>
      <c r="X724" s="231"/>
      <c r="Y724" s="231"/>
      <c r="Z724" s="231"/>
      <c r="AA724" s="73"/>
      <c r="AB724" s="73"/>
      <c r="AC724" s="71"/>
      <c r="AD724" s="161"/>
    </row>
    <row r="725" spans="1:30" s="68" customFormat="1" ht="60" x14ac:dyDescent="0.25">
      <c r="A725" s="42" t="s">
        <v>4325</v>
      </c>
      <c r="B725" s="28">
        <v>45240</v>
      </c>
      <c r="C725" s="42" t="s">
        <v>4326</v>
      </c>
      <c r="D725" s="32" t="s">
        <v>312</v>
      </c>
      <c r="E725" s="32" t="s">
        <v>35</v>
      </c>
      <c r="F725" s="38">
        <v>45237</v>
      </c>
      <c r="G725" s="28">
        <v>48812</v>
      </c>
      <c r="H725" s="42" t="s">
        <v>3226</v>
      </c>
      <c r="I725" s="185">
        <v>91214149</v>
      </c>
      <c r="J725" s="185">
        <v>82090863643</v>
      </c>
      <c r="K725" s="42" t="s">
        <v>4327</v>
      </c>
      <c r="L725" s="32" t="s">
        <v>4335</v>
      </c>
      <c r="M725" s="32" t="s">
        <v>4336</v>
      </c>
      <c r="N725" s="32" t="s">
        <v>40</v>
      </c>
      <c r="O725" s="70">
        <v>743</v>
      </c>
      <c r="P725" s="32" t="s">
        <v>1124</v>
      </c>
      <c r="Q725" s="42" t="s">
        <v>4337</v>
      </c>
      <c r="R725" s="42" t="s">
        <v>4338</v>
      </c>
      <c r="S725" s="42" t="s">
        <v>486</v>
      </c>
      <c r="T725" s="32" t="s">
        <v>45</v>
      </c>
      <c r="U725" s="42" t="s">
        <v>330</v>
      </c>
      <c r="V725" s="72">
        <f>O725*2.5/1000</f>
        <v>1.8574999999999999</v>
      </c>
      <c r="W725" s="232"/>
      <c r="X725" s="233"/>
      <c r="Y725" s="233"/>
      <c r="Z725" s="233"/>
      <c r="AA725" s="73"/>
      <c r="AB725" s="73"/>
      <c r="AC725" s="71"/>
      <c r="AD725" s="161"/>
    </row>
    <row r="726" spans="1:30" ht="60" x14ac:dyDescent="0.25">
      <c r="A726" s="42" t="s">
        <v>4339</v>
      </c>
      <c r="B726" s="236">
        <v>45342</v>
      </c>
      <c r="C726" s="42" t="s">
        <v>4340</v>
      </c>
      <c r="D726" s="32" t="s">
        <v>423</v>
      </c>
      <c r="E726" s="32" t="s">
        <v>35</v>
      </c>
      <c r="F726" s="38">
        <v>45337</v>
      </c>
      <c r="G726" s="38" t="s">
        <v>4341</v>
      </c>
      <c r="H726" s="42" t="s">
        <v>4342</v>
      </c>
      <c r="I726" s="185" t="s">
        <v>4343</v>
      </c>
      <c r="J726" s="185" t="s">
        <v>4344</v>
      </c>
      <c r="K726" s="42" t="s">
        <v>4345</v>
      </c>
      <c r="L726" s="42" t="s">
        <v>4346</v>
      </c>
      <c r="M726" s="239" t="s">
        <v>4347</v>
      </c>
      <c r="N726" s="32" t="s">
        <v>195</v>
      </c>
      <c r="O726" s="177">
        <v>6000</v>
      </c>
      <c r="P726" s="32" t="s">
        <v>1124</v>
      </c>
      <c r="Q726" s="9" t="s">
        <v>4348</v>
      </c>
      <c r="R726" s="178" t="s">
        <v>4349</v>
      </c>
      <c r="S726" s="42" t="s">
        <v>486</v>
      </c>
      <c r="T726" s="32" t="s">
        <v>45</v>
      </c>
      <c r="U726" s="42" t="s">
        <v>3583</v>
      </c>
      <c r="V726" s="72">
        <v>50</v>
      </c>
      <c r="W726" s="1"/>
      <c r="X726" s="1"/>
      <c r="Y726" s="1"/>
      <c r="Z726" s="1"/>
      <c r="AA726" s="1"/>
      <c r="AB726" s="1"/>
      <c r="AC726" s="1"/>
      <c r="AD726" s="1"/>
    </row>
    <row r="727" spans="1:30" ht="75" x14ac:dyDescent="0.25">
      <c r="A727" s="42" t="s">
        <v>4350</v>
      </c>
      <c r="B727" s="28">
        <v>45384</v>
      </c>
      <c r="C727" s="42" t="s">
        <v>4351</v>
      </c>
      <c r="D727" s="32" t="s">
        <v>423</v>
      </c>
      <c r="E727" s="32" t="s">
        <v>35</v>
      </c>
      <c r="F727" s="238">
        <v>45377</v>
      </c>
      <c r="G727" s="7">
        <v>48427</v>
      </c>
      <c r="H727" s="42" t="s">
        <v>2890</v>
      </c>
      <c r="I727" s="13" t="s">
        <v>4352</v>
      </c>
      <c r="J727" s="13" t="s">
        <v>4353</v>
      </c>
      <c r="K727" s="42" t="s">
        <v>2892</v>
      </c>
      <c r="L727" s="42" t="s">
        <v>2893</v>
      </c>
      <c r="M727" s="42" t="s">
        <v>2894</v>
      </c>
      <c r="N727" s="42" t="s">
        <v>40</v>
      </c>
      <c r="O727" s="81">
        <v>34351</v>
      </c>
      <c r="P727" s="42" t="s">
        <v>1124</v>
      </c>
      <c r="Q727" s="9" t="s">
        <v>4354</v>
      </c>
      <c r="R727" s="9" t="s">
        <v>4355</v>
      </c>
      <c r="S727" s="42" t="s">
        <v>486</v>
      </c>
      <c r="T727" s="32" t="s">
        <v>45</v>
      </c>
      <c r="U727" s="42" t="s">
        <v>2705</v>
      </c>
      <c r="V727" s="8">
        <f>O727*6/1000</f>
        <v>206.10599999999999</v>
      </c>
      <c r="W727" s="1"/>
      <c r="X727" s="1"/>
      <c r="Y727" s="1"/>
      <c r="Z727" s="1"/>
      <c r="AA727" s="1"/>
      <c r="AB727" s="1"/>
      <c r="AC727" s="1"/>
      <c r="AD727" s="1"/>
    </row>
    <row r="728" spans="1:30" ht="60" x14ac:dyDescent="0.25">
      <c r="A728" s="28" t="s">
        <v>4356</v>
      </c>
      <c r="B728" s="28">
        <v>45427</v>
      </c>
      <c r="C728" s="42" t="s">
        <v>4357</v>
      </c>
      <c r="D728" s="32" t="s">
        <v>423</v>
      </c>
      <c r="E728" s="32" t="s">
        <v>35</v>
      </c>
      <c r="F728" s="7">
        <v>45421</v>
      </c>
      <c r="G728" s="145">
        <v>49018</v>
      </c>
      <c r="H728" s="42" t="s">
        <v>4358</v>
      </c>
      <c r="I728" s="13" t="s">
        <v>4359</v>
      </c>
      <c r="J728" s="13" t="s">
        <v>4360</v>
      </c>
      <c r="K728" s="42" t="s">
        <v>4361</v>
      </c>
      <c r="L728" s="42" t="s">
        <v>1073</v>
      </c>
      <c r="M728" s="9" t="s">
        <v>1074</v>
      </c>
      <c r="N728" s="42" t="s">
        <v>40</v>
      </c>
      <c r="O728" s="177">
        <v>47180</v>
      </c>
      <c r="P728" s="42" t="s">
        <v>1124</v>
      </c>
      <c r="Q728" s="9" t="s">
        <v>4362</v>
      </c>
      <c r="R728" s="178" t="s">
        <v>4363</v>
      </c>
      <c r="S728" s="42" t="s">
        <v>486</v>
      </c>
      <c r="T728" s="32" t="s">
        <v>45</v>
      </c>
      <c r="U728" s="42" t="s">
        <v>330</v>
      </c>
      <c r="V728" s="8">
        <f>O728*2.5/1000</f>
        <v>117.95</v>
      </c>
      <c r="W728" s="1"/>
      <c r="X728" s="1"/>
      <c r="Y728" s="1"/>
      <c r="Z728" s="1"/>
      <c r="AA728" s="1"/>
      <c r="AB728" s="1"/>
      <c r="AC728" s="1"/>
      <c r="AD728" s="1"/>
    </row>
    <row r="729" spans="1:30" s="10" customFormat="1" ht="60" x14ac:dyDescent="0.25">
      <c r="A729" s="42" t="s">
        <v>4364</v>
      </c>
      <c r="B729" s="28">
        <v>45426</v>
      </c>
      <c r="C729" s="42" t="s">
        <v>4365</v>
      </c>
      <c r="D729" s="32" t="s">
        <v>423</v>
      </c>
      <c r="E729" s="32" t="s">
        <v>35</v>
      </c>
      <c r="F729" s="7">
        <v>45421</v>
      </c>
      <c r="G729" s="7">
        <v>52706</v>
      </c>
      <c r="H729" s="42" t="s">
        <v>4366</v>
      </c>
      <c r="I729" s="13" t="s">
        <v>4367</v>
      </c>
      <c r="J729" s="13" t="s">
        <v>4368</v>
      </c>
      <c r="K729" s="9" t="s">
        <v>4369</v>
      </c>
      <c r="L729" s="9" t="s">
        <v>4370</v>
      </c>
      <c r="M729" s="9" t="s">
        <v>4371</v>
      </c>
      <c r="N729" s="8" t="s">
        <v>479</v>
      </c>
      <c r="O729" s="15">
        <v>70000</v>
      </c>
      <c r="P729" s="42" t="s">
        <v>1124</v>
      </c>
      <c r="Q729" s="9" t="s">
        <v>4372</v>
      </c>
      <c r="R729" s="9" t="s">
        <v>4373</v>
      </c>
      <c r="S729" s="42" t="s">
        <v>486</v>
      </c>
      <c r="T729" s="32" t="s">
        <v>45</v>
      </c>
      <c r="U729" s="42" t="s">
        <v>3583</v>
      </c>
      <c r="V729" s="8">
        <v>50</v>
      </c>
      <c r="W729" s="8"/>
      <c r="X729" s="8"/>
      <c r="Y729" s="8"/>
      <c r="Z729" s="8"/>
      <c r="AA729" s="8"/>
      <c r="AB729" s="8"/>
      <c r="AC729" s="8"/>
      <c r="AD729" s="8"/>
    </row>
    <row r="730" spans="1:30" ht="75" x14ac:dyDescent="0.25">
      <c r="A730" s="42" t="s">
        <v>4374</v>
      </c>
      <c r="B730" s="137">
        <v>45446</v>
      </c>
      <c r="C730" s="42" t="s">
        <v>4375</v>
      </c>
      <c r="D730" s="32" t="s">
        <v>423</v>
      </c>
      <c r="E730" s="32" t="s">
        <v>35</v>
      </c>
      <c r="F730" s="7">
        <v>45440</v>
      </c>
      <c r="G730" s="238">
        <v>47606</v>
      </c>
      <c r="H730" s="42" t="s">
        <v>633</v>
      </c>
      <c r="I730" s="240" t="s">
        <v>4376</v>
      </c>
      <c r="J730" s="240" t="s">
        <v>4377</v>
      </c>
      <c r="K730" s="9" t="s">
        <v>635</v>
      </c>
      <c r="L730" s="9" t="s">
        <v>661</v>
      </c>
      <c r="M730" s="9" t="s">
        <v>662</v>
      </c>
      <c r="N730" s="9" t="s">
        <v>638</v>
      </c>
      <c r="O730" s="37">
        <v>48000</v>
      </c>
      <c r="P730" s="8" t="s">
        <v>57</v>
      </c>
      <c r="Q730" s="9" t="s">
        <v>663</v>
      </c>
      <c r="R730" s="9" t="s">
        <v>664</v>
      </c>
      <c r="S730" s="8" t="s">
        <v>44</v>
      </c>
      <c r="T730" s="8" t="s">
        <v>45</v>
      </c>
      <c r="U730" s="9" t="s">
        <v>641</v>
      </c>
      <c r="V730" s="9">
        <v>680</v>
      </c>
      <c r="W730" s="126"/>
      <c r="X730" s="126"/>
      <c r="Y730" s="126"/>
      <c r="Z730" s="126"/>
      <c r="AA730" s="126"/>
      <c r="AB730" s="126"/>
      <c r="AC730" s="126"/>
      <c r="AD730" s="126"/>
    </row>
    <row r="731" spans="1:30" ht="60" x14ac:dyDescent="0.25">
      <c r="A731" s="425" t="s">
        <v>4378</v>
      </c>
      <c r="B731" s="263">
        <v>45561</v>
      </c>
      <c r="C731" s="425" t="s">
        <v>4379</v>
      </c>
      <c r="D731" s="426" t="s">
        <v>423</v>
      </c>
      <c r="E731" s="426" t="s">
        <v>35</v>
      </c>
      <c r="F731" s="427">
        <v>45527</v>
      </c>
      <c r="G731" s="427">
        <v>52810</v>
      </c>
      <c r="H731" s="425" t="s">
        <v>4380</v>
      </c>
      <c r="I731" s="428" t="s">
        <v>4381</v>
      </c>
      <c r="J731" s="428" t="s">
        <v>4382</v>
      </c>
      <c r="K731" s="425" t="s">
        <v>4383</v>
      </c>
      <c r="L731" s="42" t="s">
        <v>4384</v>
      </c>
      <c r="M731" s="9" t="s">
        <v>4385</v>
      </c>
      <c r="N731" s="8" t="s">
        <v>479</v>
      </c>
      <c r="O731" s="15">
        <v>45661</v>
      </c>
      <c r="P731" s="8" t="s">
        <v>57</v>
      </c>
      <c r="Q731" s="9" t="s">
        <v>4386</v>
      </c>
      <c r="R731" s="9" t="s">
        <v>4387</v>
      </c>
      <c r="S731" s="42" t="s">
        <v>420</v>
      </c>
      <c r="T731" s="8" t="s">
        <v>45</v>
      </c>
      <c r="U731" s="253" t="s">
        <v>4388</v>
      </c>
      <c r="V731" s="424">
        <v>200</v>
      </c>
      <c r="W731" s="1"/>
      <c r="X731" s="1"/>
      <c r="Y731" s="1"/>
      <c r="Z731" s="1"/>
      <c r="AA731" s="1"/>
      <c r="AB731" s="1"/>
      <c r="AC731" s="1"/>
      <c r="AD731" s="1"/>
    </row>
    <row r="732" spans="1:30" ht="60" x14ac:dyDescent="0.25">
      <c r="A732" s="266"/>
      <c r="B732" s="298"/>
      <c r="C732" s="425"/>
      <c r="D732" s="426"/>
      <c r="E732" s="426"/>
      <c r="F732" s="427"/>
      <c r="G732" s="427"/>
      <c r="H732" s="425"/>
      <c r="I732" s="428"/>
      <c r="J732" s="428"/>
      <c r="K732" s="425"/>
      <c r="L732" s="42" t="s">
        <v>4389</v>
      </c>
      <c r="M732" s="9" t="s">
        <v>4390</v>
      </c>
      <c r="N732" s="8" t="s">
        <v>479</v>
      </c>
      <c r="O732" s="15">
        <v>8795</v>
      </c>
      <c r="P732" s="8" t="s">
        <v>57</v>
      </c>
      <c r="Q732" s="9" t="s">
        <v>4391</v>
      </c>
      <c r="R732" s="9" t="s">
        <v>4392</v>
      </c>
      <c r="S732" s="42" t="s">
        <v>4393</v>
      </c>
      <c r="T732" s="8" t="s">
        <v>45</v>
      </c>
      <c r="U732" s="274"/>
      <c r="V732" s="424"/>
      <c r="W732" s="1"/>
      <c r="X732" s="1"/>
      <c r="Y732" s="1"/>
      <c r="Z732" s="1"/>
      <c r="AA732" s="1"/>
      <c r="AB732" s="1"/>
      <c r="AC732" s="1"/>
      <c r="AD732" s="1"/>
    </row>
    <row r="733" spans="1:30" ht="60" x14ac:dyDescent="0.25">
      <c r="A733" s="425"/>
      <c r="B733" s="298"/>
      <c r="C733" s="425"/>
      <c r="D733" s="426"/>
      <c r="E733" s="426"/>
      <c r="F733" s="427"/>
      <c r="G733" s="427"/>
      <c r="H733" s="425"/>
      <c r="I733" s="428"/>
      <c r="J733" s="428"/>
      <c r="K733" s="425"/>
      <c r="L733" s="42" t="s">
        <v>4394</v>
      </c>
      <c r="M733" s="9" t="s">
        <v>4395</v>
      </c>
      <c r="N733" s="8" t="s">
        <v>479</v>
      </c>
      <c r="O733" s="15">
        <v>48781</v>
      </c>
      <c r="P733" s="8" t="s">
        <v>57</v>
      </c>
      <c r="Q733" s="245" t="s">
        <v>4396</v>
      </c>
      <c r="R733" s="43" t="s">
        <v>4397</v>
      </c>
      <c r="S733" s="42" t="s">
        <v>4398</v>
      </c>
      <c r="T733" s="8" t="s">
        <v>45</v>
      </c>
      <c r="U733" s="274"/>
      <c r="V733" s="424"/>
      <c r="W733" s="1"/>
      <c r="X733" s="1"/>
      <c r="Y733" s="1"/>
      <c r="Z733" s="1"/>
      <c r="AA733" s="1"/>
      <c r="AB733" s="1"/>
      <c r="AC733" s="1"/>
      <c r="AD733" s="1"/>
    </row>
    <row r="734" spans="1:30" ht="150" x14ac:dyDescent="0.25">
      <c r="A734" s="425"/>
      <c r="B734" s="299"/>
      <c r="C734" s="425"/>
      <c r="D734" s="426"/>
      <c r="E734" s="426"/>
      <c r="F734" s="427"/>
      <c r="G734" s="427"/>
      <c r="H734" s="425"/>
      <c r="I734" s="428"/>
      <c r="J734" s="428"/>
      <c r="K734" s="425"/>
      <c r="L734" s="42" t="s">
        <v>4399</v>
      </c>
      <c r="M734" s="9" t="s">
        <v>4400</v>
      </c>
      <c r="N734" s="8" t="s">
        <v>479</v>
      </c>
      <c r="O734" s="15">
        <v>71452</v>
      </c>
      <c r="P734" s="8" t="s">
        <v>57</v>
      </c>
      <c r="Q734" s="43" t="s">
        <v>4401</v>
      </c>
      <c r="R734" s="43" t="s">
        <v>4402</v>
      </c>
      <c r="S734" s="42" t="s">
        <v>4403</v>
      </c>
      <c r="T734" s="8" t="s">
        <v>45</v>
      </c>
      <c r="U734" s="254"/>
      <c r="V734" s="424"/>
      <c r="W734" s="1"/>
      <c r="X734" s="1"/>
      <c r="Y734" s="1"/>
      <c r="Z734" s="1"/>
      <c r="AA734" s="1"/>
      <c r="AB734" s="1"/>
      <c r="AC734" s="1"/>
      <c r="AD734" s="1"/>
    </row>
    <row r="735" spans="1:30" ht="60" x14ac:dyDescent="0.25">
      <c r="A735" s="42" t="s">
        <v>4404</v>
      </c>
      <c r="B735" s="32" t="s">
        <v>4405</v>
      </c>
      <c r="C735" s="42" t="s">
        <v>4406</v>
      </c>
      <c r="D735" s="32" t="s">
        <v>423</v>
      </c>
      <c r="E735" s="32" t="s">
        <v>35</v>
      </c>
      <c r="F735" s="7">
        <v>45600</v>
      </c>
      <c r="G735" s="7">
        <v>49218</v>
      </c>
      <c r="H735" s="42" t="s">
        <v>315</v>
      </c>
      <c r="I735" s="13" t="s">
        <v>4407</v>
      </c>
      <c r="J735" s="13" t="s">
        <v>4408</v>
      </c>
      <c r="K735" s="9" t="s">
        <v>316</v>
      </c>
      <c r="L735" s="8" t="s">
        <v>4409</v>
      </c>
      <c r="M735" s="73" t="s">
        <v>4410</v>
      </c>
      <c r="N735" s="8" t="s">
        <v>40</v>
      </c>
      <c r="O735" s="15">
        <v>35004</v>
      </c>
      <c r="P735" s="8" t="s">
        <v>57</v>
      </c>
      <c r="Q735" s="9" t="s">
        <v>4411</v>
      </c>
      <c r="R735" s="9" t="s">
        <v>4412</v>
      </c>
      <c r="S735" s="42" t="s">
        <v>420</v>
      </c>
      <c r="T735" s="8" t="s">
        <v>45</v>
      </c>
      <c r="U735" s="42" t="s">
        <v>330</v>
      </c>
      <c r="V735" s="8">
        <f>O735*2.5/1000</f>
        <v>87.51</v>
      </c>
      <c r="W735" s="1"/>
      <c r="X735" s="1"/>
      <c r="Y735" s="1"/>
      <c r="Z735" s="1"/>
      <c r="AA735" s="1"/>
      <c r="AB735" s="1"/>
      <c r="AC735" s="1"/>
      <c r="AD735" s="1"/>
    </row>
    <row r="736" spans="1:30" ht="105" x14ac:dyDescent="0.25">
      <c r="A736" s="42" t="s">
        <v>4413</v>
      </c>
      <c r="B736" s="28">
        <v>45603</v>
      </c>
      <c r="C736" s="42" t="s">
        <v>4414</v>
      </c>
      <c r="D736" s="32" t="s">
        <v>423</v>
      </c>
      <c r="E736" s="32" t="s">
        <v>35</v>
      </c>
      <c r="F736" s="7">
        <v>45600</v>
      </c>
      <c r="G736" s="7">
        <v>49945</v>
      </c>
      <c r="H736" s="42" t="s">
        <v>1569</v>
      </c>
      <c r="I736" s="192" t="s">
        <v>1570</v>
      </c>
      <c r="J736" s="192" t="s">
        <v>1571</v>
      </c>
      <c r="K736" s="72" t="s">
        <v>1572</v>
      </c>
      <c r="L736" s="73" t="s">
        <v>1573</v>
      </c>
      <c r="M736" s="73" t="s">
        <v>4415</v>
      </c>
      <c r="N736" s="73" t="s">
        <v>590</v>
      </c>
      <c r="O736" s="172">
        <v>17599</v>
      </c>
      <c r="P736" s="73" t="s">
        <v>1124</v>
      </c>
      <c r="Q736" s="72" t="s">
        <v>4416</v>
      </c>
      <c r="R736" s="72" t="s">
        <v>4417</v>
      </c>
      <c r="S736" s="73" t="s">
        <v>420</v>
      </c>
      <c r="T736" s="73" t="s">
        <v>45</v>
      </c>
      <c r="U736" s="72" t="s">
        <v>2705</v>
      </c>
      <c r="V736" s="73">
        <v>100</v>
      </c>
      <c r="W736" s="1"/>
      <c r="X736" s="1"/>
      <c r="Y736" s="1"/>
      <c r="Z736" s="1"/>
      <c r="AA736" s="1"/>
      <c r="AB736" s="1"/>
      <c r="AC736" s="1"/>
      <c r="AD736" s="1"/>
    </row>
    <row r="737" spans="1:30" ht="60" x14ac:dyDescent="0.25">
      <c r="A737" s="42" t="s">
        <v>4418</v>
      </c>
      <c r="B737" s="28">
        <v>45607</v>
      </c>
      <c r="C737" s="42" t="s">
        <v>4419</v>
      </c>
      <c r="D737" s="32" t="s">
        <v>423</v>
      </c>
      <c r="E737" s="32" t="s">
        <v>35</v>
      </c>
      <c r="F737" s="7">
        <v>45602</v>
      </c>
      <c r="G737" s="7">
        <v>49218</v>
      </c>
      <c r="H737" s="42" t="s">
        <v>4312</v>
      </c>
      <c r="I737" s="13" t="s">
        <v>4313</v>
      </c>
      <c r="J737" s="13" t="s">
        <v>4314</v>
      </c>
      <c r="K737" s="42" t="s">
        <v>4315</v>
      </c>
      <c r="L737" s="42" t="s">
        <v>4420</v>
      </c>
      <c r="M737" s="73" t="s">
        <v>4421</v>
      </c>
      <c r="N737" s="8" t="s">
        <v>40</v>
      </c>
      <c r="O737" s="15">
        <v>1104</v>
      </c>
      <c r="P737" s="73" t="s">
        <v>1124</v>
      </c>
      <c r="Q737" s="9" t="s">
        <v>4422</v>
      </c>
      <c r="R737" s="9" t="s">
        <v>4423</v>
      </c>
      <c r="S737" s="73" t="s">
        <v>420</v>
      </c>
      <c r="T737" s="73" t="s">
        <v>45</v>
      </c>
      <c r="U737" s="42" t="s">
        <v>330</v>
      </c>
      <c r="V737" s="8">
        <f>O737*2.5/1000</f>
        <v>2.76</v>
      </c>
      <c r="W737" s="1"/>
      <c r="X737" s="1"/>
      <c r="Y737" s="1"/>
      <c r="Z737" s="1"/>
      <c r="AA737" s="1"/>
      <c r="AB737" s="1"/>
      <c r="AC737" s="1"/>
      <c r="AD737" s="1"/>
    </row>
    <row r="738" spans="1:30" s="10" customFormat="1" ht="60" x14ac:dyDescent="0.25">
      <c r="A738" s="42" t="s">
        <v>4424</v>
      </c>
      <c r="B738" s="28">
        <v>45623</v>
      </c>
      <c r="C738" s="42" t="s">
        <v>4425</v>
      </c>
      <c r="D738" s="32" t="s">
        <v>2068</v>
      </c>
      <c r="E738" s="32" t="s">
        <v>35</v>
      </c>
      <c r="F738" s="7">
        <v>45617</v>
      </c>
      <c r="G738" s="7">
        <v>49250</v>
      </c>
      <c r="H738" s="9" t="s">
        <v>4426</v>
      </c>
      <c r="I738" s="13" t="s">
        <v>4427</v>
      </c>
      <c r="J738" s="13" t="s">
        <v>4428</v>
      </c>
      <c r="K738" s="8" t="s">
        <v>4429</v>
      </c>
      <c r="L738" s="42" t="s">
        <v>1770</v>
      </c>
      <c r="M738" s="72" t="s">
        <v>1771</v>
      </c>
      <c r="N738" s="8" t="s">
        <v>40</v>
      </c>
      <c r="O738" s="15">
        <v>4257</v>
      </c>
      <c r="P738" s="73" t="s">
        <v>1124</v>
      </c>
      <c r="Q738" s="9" t="s">
        <v>4003</v>
      </c>
      <c r="R738" s="9" t="s">
        <v>4004</v>
      </c>
      <c r="S738" s="73" t="s">
        <v>420</v>
      </c>
      <c r="T738" s="73" t="s">
        <v>45</v>
      </c>
      <c r="U738" s="42" t="s">
        <v>330</v>
      </c>
      <c r="V738" s="8">
        <f t="shared" ref="V738:V739" si="24">O738*2.5/1000</f>
        <v>10.6425</v>
      </c>
      <c r="W738" s="250"/>
      <c r="X738" s="8"/>
      <c r="Y738" s="8"/>
      <c r="Z738" s="8"/>
      <c r="AA738" s="8"/>
      <c r="AB738" s="8"/>
      <c r="AC738" s="8"/>
      <c r="AD738" s="8"/>
    </row>
    <row r="739" spans="1:30" s="10" customFormat="1" ht="60" x14ac:dyDescent="0.25">
      <c r="A739" s="42" t="s">
        <v>4430</v>
      </c>
      <c r="B739" s="28">
        <v>45623</v>
      </c>
      <c r="C739" s="42" t="s">
        <v>4431</v>
      </c>
      <c r="D739" s="32" t="s">
        <v>2068</v>
      </c>
      <c r="E739" s="32" t="s">
        <v>35</v>
      </c>
      <c r="F739" s="7">
        <v>45617</v>
      </c>
      <c r="G739" s="7">
        <v>49250</v>
      </c>
      <c r="H739" s="9" t="s">
        <v>4426</v>
      </c>
      <c r="I739" s="13" t="s">
        <v>4427</v>
      </c>
      <c r="J739" s="13" t="s">
        <v>4428</v>
      </c>
      <c r="K739" s="8" t="s">
        <v>4429</v>
      </c>
      <c r="L739" s="42" t="s">
        <v>1777</v>
      </c>
      <c r="M739" s="72" t="s">
        <v>1778</v>
      </c>
      <c r="N739" s="8" t="s">
        <v>40</v>
      </c>
      <c r="O739" s="15">
        <v>2954</v>
      </c>
      <c r="P739" s="73" t="s">
        <v>1124</v>
      </c>
      <c r="Q739" s="9" t="s">
        <v>3997</v>
      </c>
      <c r="R739" s="9" t="s">
        <v>3998</v>
      </c>
      <c r="S739" s="73" t="s">
        <v>420</v>
      </c>
      <c r="T739" s="73" t="s">
        <v>45</v>
      </c>
      <c r="U739" s="42" t="s">
        <v>330</v>
      </c>
      <c r="V739" s="8">
        <f t="shared" si="24"/>
        <v>7.3849999999999998</v>
      </c>
      <c r="W739" s="250"/>
      <c r="X739" s="8"/>
      <c r="Y739" s="8"/>
      <c r="Z739" s="8"/>
      <c r="AA739" s="8"/>
      <c r="AB739" s="8"/>
      <c r="AC739" s="8"/>
      <c r="AD739" s="8"/>
    </row>
    <row r="740" spans="1:30" ht="60" x14ac:dyDescent="0.25">
      <c r="A740" s="42" t="s">
        <v>4432</v>
      </c>
      <c r="B740" s="28">
        <v>45631</v>
      </c>
      <c r="C740" s="42" t="s">
        <v>4433</v>
      </c>
      <c r="D740" s="32" t="s">
        <v>423</v>
      </c>
      <c r="E740" s="32" t="s">
        <v>35</v>
      </c>
      <c r="F740" s="7">
        <v>45624</v>
      </c>
      <c r="G740" s="7">
        <v>49218</v>
      </c>
      <c r="H740" s="42" t="s">
        <v>3930</v>
      </c>
      <c r="I740" s="13">
        <v>98261738</v>
      </c>
      <c r="J740" s="13">
        <v>86567764797</v>
      </c>
      <c r="K740" s="8" t="s">
        <v>3931</v>
      </c>
      <c r="L740" s="9" t="s">
        <v>4434</v>
      </c>
      <c r="M740" s="251" t="s">
        <v>2064</v>
      </c>
      <c r="N740" s="8" t="s">
        <v>40</v>
      </c>
      <c r="O740" s="15">
        <v>8188</v>
      </c>
      <c r="P740" s="73" t="s">
        <v>1124</v>
      </c>
      <c r="Q740" s="9" t="s">
        <v>4435</v>
      </c>
      <c r="R740" s="9" t="s">
        <v>4436</v>
      </c>
      <c r="S740" s="73" t="s">
        <v>420</v>
      </c>
      <c r="T740" s="73" t="s">
        <v>45</v>
      </c>
      <c r="U740" s="42" t="s">
        <v>330</v>
      </c>
      <c r="V740" s="8">
        <f>O740*2.5/1000</f>
        <v>20.47</v>
      </c>
      <c r="W740" s="1"/>
      <c r="X740" s="1"/>
      <c r="Y740" s="1"/>
      <c r="Z740" s="1"/>
      <c r="AA740" s="1"/>
      <c r="AB740" s="1"/>
      <c r="AC740" s="1"/>
      <c r="AD740" s="1"/>
    </row>
    <row r="741" spans="1:30" ht="60" x14ac:dyDescent="0.25">
      <c r="A741" s="141" t="s">
        <v>4437</v>
      </c>
      <c r="B741" s="203">
        <v>45631</v>
      </c>
      <c r="C741" s="141" t="s">
        <v>4438</v>
      </c>
      <c r="D741" s="218" t="s">
        <v>423</v>
      </c>
      <c r="E741" s="218" t="s">
        <v>35</v>
      </c>
      <c r="F741" s="248">
        <v>45624</v>
      </c>
      <c r="G741" s="248">
        <v>49218</v>
      </c>
      <c r="H741" s="141" t="s">
        <v>3930</v>
      </c>
      <c r="I741" s="249">
        <v>98261738</v>
      </c>
      <c r="J741" s="249">
        <v>86567764797</v>
      </c>
      <c r="K741" s="58" t="s">
        <v>3931</v>
      </c>
      <c r="L741" s="141" t="s">
        <v>4439</v>
      </c>
      <c r="M741" s="252" t="s">
        <v>2064</v>
      </c>
      <c r="N741" s="8" t="s">
        <v>40</v>
      </c>
      <c r="O741" s="15">
        <v>8506</v>
      </c>
      <c r="P741" s="73" t="s">
        <v>1124</v>
      </c>
      <c r="Q741" s="9" t="s">
        <v>4440</v>
      </c>
      <c r="R741" s="9" t="s">
        <v>4441</v>
      </c>
      <c r="S741" s="73" t="s">
        <v>420</v>
      </c>
      <c r="T741" s="73" t="s">
        <v>45</v>
      </c>
      <c r="U741" s="42" t="s">
        <v>330</v>
      </c>
      <c r="V741" s="8">
        <f>O741*2.5/1000</f>
        <v>21.265000000000001</v>
      </c>
      <c r="W741" s="1"/>
      <c r="X741" s="1"/>
      <c r="Y741" s="1"/>
      <c r="Z741" s="1"/>
      <c r="AA741" s="1"/>
      <c r="AB741" s="1"/>
      <c r="AC741" s="1"/>
      <c r="AD741" s="1"/>
    </row>
    <row r="742" spans="1:30" ht="60" x14ac:dyDescent="0.25">
      <c r="A742" s="42" t="s">
        <v>4442</v>
      </c>
      <c r="B742" s="28">
        <v>45631</v>
      </c>
      <c r="C742" s="42" t="s">
        <v>4443</v>
      </c>
      <c r="D742" s="32" t="s">
        <v>2068</v>
      </c>
      <c r="E742" s="32" t="s">
        <v>35</v>
      </c>
      <c r="F742" s="7">
        <v>45624</v>
      </c>
      <c r="G742" s="7">
        <v>49218</v>
      </c>
      <c r="H742" s="42" t="s">
        <v>2583</v>
      </c>
      <c r="I742" s="13">
        <v>91833132</v>
      </c>
      <c r="J742" s="184" t="s">
        <v>2584</v>
      </c>
      <c r="K742" s="8" t="s">
        <v>2585</v>
      </c>
      <c r="L742" s="42" t="s">
        <v>4444</v>
      </c>
      <c r="M742" s="73" t="s">
        <v>2064</v>
      </c>
      <c r="N742" s="8" t="s">
        <v>40</v>
      </c>
      <c r="O742" s="15">
        <v>9934</v>
      </c>
      <c r="P742" s="73" t="s">
        <v>1124</v>
      </c>
      <c r="Q742" s="9" t="s">
        <v>4445</v>
      </c>
      <c r="R742" s="9" t="s">
        <v>4446</v>
      </c>
      <c r="S742" s="73" t="s">
        <v>420</v>
      </c>
      <c r="T742" s="73" t="s">
        <v>45</v>
      </c>
      <c r="U742" s="42" t="s">
        <v>330</v>
      </c>
      <c r="V742" s="8">
        <f>O742*2.5/1000</f>
        <v>24.835000000000001</v>
      </c>
      <c r="W742" s="1"/>
      <c r="X742" s="1"/>
      <c r="Y742" s="1"/>
      <c r="Z742" s="1"/>
      <c r="AA742" s="1"/>
      <c r="AB742" s="1"/>
      <c r="AC742" s="1"/>
      <c r="AD742" s="1"/>
    </row>
    <row r="743" spans="1:30" ht="60" x14ac:dyDescent="0.25">
      <c r="A743" s="42" t="s">
        <v>4447</v>
      </c>
      <c r="B743" s="28">
        <v>45636</v>
      </c>
      <c r="C743" s="42" t="s">
        <v>4454</v>
      </c>
      <c r="D743" s="32" t="s">
        <v>423</v>
      </c>
      <c r="E743" s="32" t="s">
        <v>35</v>
      </c>
      <c r="F743" s="7">
        <v>45630</v>
      </c>
      <c r="G743" s="7">
        <v>49218</v>
      </c>
      <c r="H743" s="42" t="s">
        <v>4209</v>
      </c>
      <c r="I743" s="13" t="s">
        <v>4210</v>
      </c>
      <c r="J743" s="13" t="s">
        <v>4211</v>
      </c>
      <c r="K743" s="8" t="s">
        <v>4212</v>
      </c>
      <c r="L743" s="32" t="s">
        <v>4455</v>
      </c>
      <c r="M743" s="73" t="s">
        <v>2064</v>
      </c>
      <c r="N743" s="8" t="s">
        <v>40</v>
      </c>
      <c r="O743" s="15">
        <v>3536</v>
      </c>
      <c r="P743" s="73" t="s">
        <v>1124</v>
      </c>
      <c r="Q743" s="9" t="s">
        <v>4456</v>
      </c>
      <c r="R743" s="9" t="s">
        <v>4457</v>
      </c>
      <c r="S743" s="73" t="s">
        <v>420</v>
      </c>
      <c r="T743" s="73" t="s">
        <v>45</v>
      </c>
      <c r="U743" s="42" t="s">
        <v>330</v>
      </c>
      <c r="V743" s="8">
        <f>O743*2.5/1000</f>
        <v>8.84</v>
      </c>
      <c r="W743" s="1"/>
      <c r="X743" s="1"/>
      <c r="Y743" s="1"/>
      <c r="Z743" s="1"/>
      <c r="AA743" s="1"/>
      <c r="AB743" s="1"/>
      <c r="AC743" s="1"/>
      <c r="AD743" s="1"/>
    </row>
    <row r="744" spans="1:30" s="10" customFormat="1" ht="60" x14ac:dyDescent="0.25">
      <c r="A744" s="42" t="s">
        <v>4448</v>
      </c>
      <c r="B744" s="28">
        <v>45645</v>
      </c>
      <c r="C744" s="42" t="s">
        <v>4461</v>
      </c>
      <c r="D744" s="32" t="s">
        <v>2068</v>
      </c>
      <c r="E744" s="32" t="s">
        <v>35</v>
      </c>
      <c r="F744" s="7">
        <v>45636</v>
      </c>
      <c r="G744" s="7">
        <v>49250</v>
      </c>
      <c r="H744" s="42" t="s">
        <v>4449</v>
      </c>
      <c r="I744" s="13" t="s">
        <v>4465</v>
      </c>
      <c r="J744" s="13" t="s">
        <v>4464</v>
      </c>
      <c r="K744" s="9" t="s">
        <v>4466</v>
      </c>
      <c r="L744" s="32" t="s">
        <v>2941</v>
      </c>
      <c r="M744" s="42" t="s">
        <v>2942</v>
      </c>
      <c r="N744" s="8" t="s">
        <v>40</v>
      </c>
      <c r="O744" s="15">
        <v>1761</v>
      </c>
      <c r="P744" s="73" t="s">
        <v>1124</v>
      </c>
      <c r="Q744" s="9" t="s">
        <v>4468</v>
      </c>
      <c r="R744" s="9" t="s">
        <v>4469</v>
      </c>
      <c r="S744" s="73" t="s">
        <v>420</v>
      </c>
      <c r="T744" s="73" t="s">
        <v>45</v>
      </c>
      <c r="U744" s="42" t="s">
        <v>330</v>
      </c>
      <c r="V744" s="8">
        <f t="shared" ref="V744:V747" si="25">O744*2.5/1000</f>
        <v>4.4024999999999999</v>
      </c>
      <c r="W744" s="8"/>
      <c r="X744" s="8"/>
      <c r="Y744" s="8"/>
      <c r="Z744" s="8"/>
      <c r="AA744" s="8"/>
      <c r="AB744" s="8"/>
      <c r="AC744" s="8"/>
      <c r="AD744" s="8"/>
    </row>
    <row r="745" spans="1:30" s="10" customFormat="1" ht="60" x14ac:dyDescent="0.25">
      <c r="A745" s="42" t="s">
        <v>4450</v>
      </c>
      <c r="B745" s="28">
        <v>45645</v>
      </c>
      <c r="C745" s="42" t="s">
        <v>4462</v>
      </c>
      <c r="D745" s="32" t="s">
        <v>2068</v>
      </c>
      <c r="E745" s="32" t="s">
        <v>35</v>
      </c>
      <c r="F745" s="7">
        <v>45636</v>
      </c>
      <c r="G745" s="7">
        <v>49250</v>
      </c>
      <c r="H745" s="42" t="s">
        <v>4449</v>
      </c>
      <c r="I745" s="13" t="s">
        <v>4465</v>
      </c>
      <c r="J745" s="13" t="s">
        <v>4464</v>
      </c>
      <c r="K745" s="9" t="s">
        <v>4466</v>
      </c>
      <c r="L745" s="32" t="s">
        <v>2936</v>
      </c>
      <c r="M745" s="42" t="s">
        <v>2937</v>
      </c>
      <c r="N745" s="8" t="s">
        <v>40</v>
      </c>
      <c r="O745" s="15">
        <v>5434</v>
      </c>
      <c r="P745" s="73" t="s">
        <v>1124</v>
      </c>
      <c r="Q745" s="9" t="s">
        <v>4470</v>
      </c>
      <c r="R745" s="9" t="s">
        <v>4472</v>
      </c>
      <c r="S745" s="73" t="s">
        <v>420</v>
      </c>
      <c r="T745" s="73" t="s">
        <v>45</v>
      </c>
      <c r="U745" s="42" t="s">
        <v>330</v>
      </c>
      <c r="V745" s="8">
        <f t="shared" si="25"/>
        <v>13.585000000000001</v>
      </c>
      <c r="W745" s="8"/>
      <c r="X745" s="8"/>
      <c r="Y745" s="8"/>
      <c r="Z745" s="8"/>
      <c r="AA745" s="8"/>
      <c r="AB745" s="8"/>
      <c r="AC745" s="8"/>
      <c r="AD745" s="8"/>
    </row>
    <row r="746" spans="1:30" s="10" customFormat="1" ht="60" x14ac:dyDescent="0.25">
      <c r="A746" s="42" t="s">
        <v>4451</v>
      </c>
      <c r="B746" s="28">
        <v>45645</v>
      </c>
      <c r="C746" s="42" t="s">
        <v>4463</v>
      </c>
      <c r="D746" s="32" t="s">
        <v>2068</v>
      </c>
      <c r="E746" s="32" t="s">
        <v>35</v>
      </c>
      <c r="F746" s="7">
        <v>45636</v>
      </c>
      <c r="G746" s="7">
        <v>49250</v>
      </c>
      <c r="H746" s="42" t="s">
        <v>4449</v>
      </c>
      <c r="I746" s="13" t="s">
        <v>4465</v>
      </c>
      <c r="J746" s="13" t="s">
        <v>4464</v>
      </c>
      <c r="K746" s="9" t="s">
        <v>4466</v>
      </c>
      <c r="L746" s="32" t="s">
        <v>4467</v>
      </c>
      <c r="M746" s="73" t="s">
        <v>2064</v>
      </c>
      <c r="N746" s="8" t="s">
        <v>40</v>
      </c>
      <c r="O746" s="15">
        <v>4842</v>
      </c>
      <c r="P746" s="73" t="s">
        <v>1124</v>
      </c>
      <c r="Q746" s="9" t="s">
        <v>4471</v>
      </c>
      <c r="R746" s="9" t="s">
        <v>4473</v>
      </c>
      <c r="S746" s="73" t="s">
        <v>420</v>
      </c>
      <c r="T746" s="73" t="s">
        <v>45</v>
      </c>
      <c r="U746" s="42" t="s">
        <v>330</v>
      </c>
      <c r="V746" s="8">
        <f t="shared" si="25"/>
        <v>12.105</v>
      </c>
      <c r="W746" s="8"/>
      <c r="X746" s="8"/>
      <c r="Y746" s="8"/>
      <c r="Z746" s="8"/>
      <c r="AA746" s="8"/>
      <c r="AB746" s="8"/>
      <c r="AC746" s="8"/>
      <c r="AD746" s="8"/>
    </row>
    <row r="747" spans="1:30" s="10" customFormat="1" ht="60" x14ac:dyDescent="0.25">
      <c r="A747" s="42" t="s">
        <v>4452</v>
      </c>
      <c r="B747" s="28">
        <v>45646</v>
      </c>
      <c r="C747" s="42" t="s">
        <v>4458</v>
      </c>
      <c r="D747" s="32" t="s">
        <v>423</v>
      </c>
      <c r="E747" s="32" t="s">
        <v>35</v>
      </c>
      <c r="F747" s="7">
        <v>45642</v>
      </c>
      <c r="G747" s="7">
        <v>48305</v>
      </c>
      <c r="H747" s="42" t="s">
        <v>2990</v>
      </c>
      <c r="I747" s="188">
        <v>91836166</v>
      </c>
      <c r="J747" s="188">
        <v>62277824613</v>
      </c>
      <c r="K747" s="42" t="s">
        <v>2991</v>
      </c>
      <c r="L747" s="42" t="s">
        <v>2992</v>
      </c>
      <c r="M747" s="42" t="s">
        <v>2993</v>
      </c>
      <c r="N747" s="42" t="s">
        <v>40</v>
      </c>
      <c r="O747" s="81">
        <v>5905</v>
      </c>
      <c r="P747" s="73" t="s">
        <v>1124</v>
      </c>
      <c r="Q747" s="9" t="s">
        <v>4459</v>
      </c>
      <c r="R747" s="9" t="s">
        <v>4460</v>
      </c>
      <c r="S747" s="73" t="s">
        <v>420</v>
      </c>
      <c r="T747" s="73" t="s">
        <v>45</v>
      </c>
      <c r="U747" s="42" t="s">
        <v>330</v>
      </c>
      <c r="V747" s="8">
        <f t="shared" si="25"/>
        <v>14.762499999999999</v>
      </c>
      <c r="W747" s="8"/>
      <c r="X747" s="8"/>
      <c r="Y747" s="8"/>
      <c r="Z747" s="8"/>
      <c r="AA747" s="8"/>
      <c r="AB747" s="8"/>
      <c r="AC747" s="8"/>
      <c r="AD747" s="8"/>
    </row>
    <row r="748" spans="1:30" x14ac:dyDescent="0.25">
      <c r="I748" s="195"/>
      <c r="J748" s="195"/>
    </row>
    <row r="749" spans="1:30" x14ac:dyDescent="0.25">
      <c r="I749" s="195"/>
      <c r="J749" s="195"/>
    </row>
    <row r="750" spans="1:30" x14ac:dyDescent="0.25">
      <c r="I750" s="195"/>
      <c r="J750" s="195"/>
    </row>
    <row r="751" spans="1:30" x14ac:dyDescent="0.25">
      <c r="I751" s="195"/>
      <c r="J751" s="195"/>
    </row>
    <row r="752" spans="1:30" x14ac:dyDescent="0.25">
      <c r="I752" s="195"/>
      <c r="J752" s="195"/>
    </row>
    <row r="753" spans="9:10" x14ac:dyDescent="0.25">
      <c r="I753" s="195"/>
      <c r="J753" s="195"/>
    </row>
    <row r="754" spans="9:10" x14ac:dyDescent="0.25">
      <c r="I754" s="195"/>
      <c r="J754" s="195"/>
    </row>
    <row r="755" spans="9:10" x14ac:dyDescent="0.25">
      <c r="I755" s="195"/>
      <c r="J755" s="195"/>
    </row>
    <row r="756" spans="9:10" x14ac:dyDescent="0.25">
      <c r="I756" s="195"/>
      <c r="J756" s="195"/>
    </row>
    <row r="757" spans="9:10" x14ac:dyDescent="0.25">
      <c r="I757" s="195"/>
      <c r="J757" s="195"/>
    </row>
    <row r="758" spans="9:10" x14ac:dyDescent="0.25">
      <c r="I758" s="195"/>
      <c r="J758" s="195"/>
    </row>
    <row r="759" spans="9:10" x14ac:dyDescent="0.25">
      <c r="I759" s="195"/>
      <c r="J759" s="195"/>
    </row>
    <row r="760" spans="9:10" x14ac:dyDescent="0.25">
      <c r="I760" s="195"/>
      <c r="J760" s="195"/>
    </row>
    <row r="761" spans="9:10" x14ac:dyDescent="0.25">
      <c r="I761" s="195"/>
      <c r="J761" s="195"/>
    </row>
    <row r="762" spans="9:10" x14ac:dyDescent="0.25">
      <c r="I762" s="195"/>
      <c r="J762" s="195"/>
    </row>
    <row r="763" spans="9:10" x14ac:dyDescent="0.25">
      <c r="I763" s="195"/>
      <c r="J763" s="195"/>
    </row>
    <row r="764" spans="9:10" x14ac:dyDescent="0.25">
      <c r="I764" s="195"/>
      <c r="J764" s="195"/>
    </row>
    <row r="765" spans="9:10" x14ac:dyDescent="0.25">
      <c r="I765" s="195"/>
      <c r="J765" s="195"/>
    </row>
    <row r="766" spans="9:10" x14ac:dyDescent="0.25">
      <c r="I766" s="195"/>
      <c r="J766" s="195"/>
    </row>
    <row r="767" spans="9:10" x14ac:dyDescent="0.25">
      <c r="I767" s="195"/>
      <c r="J767" s="195"/>
    </row>
    <row r="768" spans="9:10" x14ac:dyDescent="0.25">
      <c r="I768" s="195"/>
      <c r="J768" s="195"/>
    </row>
    <row r="769" spans="9:10" x14ac:dyDescent="0.25">
      <c r="I769" s="195"/>
      <c r="J769" s="195"/>
    </row>
    <row r="770" spans="9:10" x14ac:dyDescent="0.25">
      <c r="I770" s="195"/>
      <c r="J770" s="195"/>
    </row>
    <row r="771" spans="9:10" x14ac:dyDescent="0.25">
      <c r="I771" s="195"/>
      <c r="J771" s="195"/>
    </row>
    <row r="772" spans="9:10" x14ac:dyDescent="0.25">
      <c r="I772" s="195"/>
      <c r="J772" s="195"/>
    </row>
    <row r="773" spans="9:10" x14ac:dyDescent="0.25">
      <c r="I773" s="195"/>
      <c r="J773" s="195"/>
    </row>
    <row r="774" spans="9:10" x14ac:dyDescent="0.25">
      <c r="I774" s="195"/>
      <c r="J774" s="195"/>
    </row>
    <row r="775" spans="9:10" x14ac:dyDescent="0.25">
      <c r="I775" s="195"/>
      <c r="J775" s="195"/>
    </row>
    <row r="776" spans="9:10" x14ac:dyDescent="0.25">
      <c r="I776" s="195"/>
      <c r="J776" s="195"/>
    </row>
    <row r="777" spans="9:10" x14ac:dyDescent="0.25">
      <c r="I777" s="195"/>
      <c r="J777" s="195"/>
    </row>
    <row r="778" spans="9:10" x14ac:dyDescent="0.25">
      <c r="I778" s="195"/>
      <c r="J778" s="195"/>
    </row>
    <row r="779" spans="9:10" x14ac:dyDescent="0.25">
      <c r="I779" s="195"/>
      <c r="J779" s="195"/>
    </row>
    <row r="780" spans="9:10" x14ac:dyDescent="0.25">
      <c r="I780" s="195"/>
      <c r="J780" s="195"/>
    </row>
    <row r="781" spans="9:10" x14ac:dyDescent="0.25">
      <c r="I781" s="195"/>
      <c r="J781" s="195"/>
    </row>
    <row r="782" spans="9:10" x14ac:dyDescent="0.25">
      <c r="I782" s="195"/>
      <c r="J782" s="195"/>
    </row>
    <row r="783" spans="9:10" x14ac:dyDescent="0.25">
      <c r="I783" s="195"/>
      <c r="J783" s="195"/>
    </row>
    <row r="784" spans="9:10" x14ac:dyDescent="0.25">
      <c r="I784" s="195"/>
      <c r="J784" s="195"/>
    </row>
    <row r="785" spans="9:10" x14ac:dyDescent="0.25">
      <c r="I785" s="195"/>
      <c r="J785" s="195"/>
    </row>
    <row r="786" spans="9:10" x14ac:dyDescent="0.25">
      <c r="I786" s="195"/>
      <c r="J786" s="195"/>
    </row>
    <row r="787" spans="9:10" x14ac:dyDescent="0.25">
      <c r="I787" s="195"/>
      <c r="J787" s="195"/>
    </row>
    <row r="788" spans="9:10" x14ac:dyDescent="0.25">
      <c r="I788" s="195"/>
      <c r="J788" s="195"/>
    </row>
  </sheetData>
  <autoFilter ref="A2:AD747" xr:uid="{00000000-0009-0000-0000-000000000000}">
    <filterColumn colId="14" showButton="0"/>
    <filterColumn colId="16" showButton="0"/>
    <filterColumn colId="17" hiddenButton="1" showButton="0"/>
  </autoFilter>
  <mergeCells count="776">
    <mergeCell ref="G517:G518"/>
    <mergeCell ref="F517:F518"/>
    <mergeCell ref="E517:E518"/>
    <mergeCell ref="D517:D518"/>
    <mergeCell ref="C517:C518"/>
    <mergeCell ref="B517:B518"/>
    <mergeCell ref="A517:A518"/>
    <mergeCell ref="P517:P518"/>
    <mergeCell ref="O517:O518"/>
    <mergeCell ref="N517:N518"/>
    <mergeCell ref="M517:M518"/>
    <mergeCell ref="L517:L518"/>
    <mergeCell ref="K517:K518"/>
    <mergeCell ref="J517:J518"/>
    <mergeCell ref="I517:I518"/>
    <mergeCell ref="H517:H518"/>
    <mergeCell ref="Q515:Q516"/>
    <mergeCell ref="R515:R516"/>
    <mergeCell ref="S515:S516"/>
    <mergeCell ref="T515:T516"/>
    <mergeCell ref="U515:U516"/>
    <mergeCell ref="V515:V516"/>
    <mergeCell ref="V517:V518"/>
    <mergeCell ref="U517:U518"/>
    <mergeCell ref="T517:T518"/>
    <mergeCell ref="S517:S518"/>
    <mergeCell ref="R517:R518"/>
    <mergeCell ref="Q517:Q518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I515:I516"/>
    <mergeCell ref="V687:V688"/>
    <mergeCell ref="I166:I168"/>
    <mergeCell ref="J687:J688"/>
    <mergeCell ref="Q425:R425"/>
    <mergeCell ref="Q207:R210"/>
    <mergeCell ref="Q718:R718"/>
    <mergeCell ref="V731:V734"/>
    <mergeCell ref="A731:A734"/>
    <mergeCell ref="B731:B734"/>
    <mergeCell ref="C731:C734"/>
    <mergeCell ref="D731:D734"/>
    <mergeCell ref="E731:E734"/>
    <mergeCell ref="F731:F734"/>
    <mergeCell ref="G731:G734"/>
    <mergeCell ref="H731:H734"/>
    <mergeCell ref="I731:I734"/>
    <mergeCell ref="J731:J734"/>
    <mergeCell ref="K731:K734"/>
    <mergeCell ref="U731:U734"/>
    <mergeCell ref="Q556:R556"/>
    <mergeCell ref="Q548:R548"/>
    <mergeCell ref="P248:P249"/>
    <mergeCell ref="S687:S688"/>
    <mergeCell ref="T687:T688"/>
    <mergeCell ref="C211:C214"/>
    <mergeCell ref="C388:C389"/>
    <mergeCell ref="I388:I389"/>
    <mergeCell ref="I471:I473"/>
    <mergeCell ref="U687:U688"/>
    <mergeCell ref="C192:C199"/>
    <mergeCell ref="A166:A168"/>
    <mergeCell ref="B166:B168"/>
    <mergeCell ref="C166:C168"/>
    <mergeCell ref="D166:D168"/>
    <mergeCell ref="E166:E168"/>
    <mergeCell ref="F166:F168"/>
    <mergeCell ref="G166:G168"/>
    <mergeCell ref="H166:H168"/>
    <mergeCell ref="B578:B579"/>
    <mergeCell ref="C578:C579"/>
    <mergeCell ref="D578:D579"/>
    <mergeCell ref="O200:O203"/>
    <mergeCell ref="Q471:Q473"/>
    <mergeCell ref="P471:P473"/>
    <mergeCell ref="Q424:R424"/>
    <mergeCell ref="P465:P466"/>
    <mergeCell ref="Q441:R441"/>
    <mergeCell ref="O408:O409"/>
    <mergeCell ref="I207:I210"/>
    <mergeCell ref="J207:J210"/>
    <mergeCell ref="J246:J247"/>
    <mergeCell ref="K246:K247"/>
    <mergeCell ref="Q591:R591"/>
    <mergeCell ref="Q559:R561"/>
    <mergeCell ref="P559:P561"/>
    <mergeCell ref="Q587:R587"/>
    <mergeCell ref="Q584:R584"/>
    <mergeCell ref="Q572:R572"/>
    <mergeCell ref="Q586:R586"/>
    <mergeCell ref="Q581:R581"/>
    <mergeCell ref="Q577:R577"/>
    <mergeCell ref="Q564:R564"/>
    <mergeCell ref="P386:P387"/>
    <mergeCell ref="Q554:R554"/>
    <mergeCell ref="Q525:R525"/>
    <mergeCell ref="J515:J516"/>
    <mergeCell ref="K515:K516"/>
    <mergeCell ref="L515:L516"/>
    <mergeCell ref="M515:M516"/>
    <mergeCell ref="N515:N516"/>
    <mergeCell ref="O515:O516"/>
    <mergeCell ref="P515:P516"/>
    <mergeCell ref="Q616:R616"/>
    <mergeCell ref="Q574:R574"/>
    <mergeCell ref="A687:A688"/>
    <mergeCell ref="B687:B688"/>
    <mergeCell ref="C687:C688"/>
    <mergeCell ref="D687:D688"/>
    <mergeCell ref="E687:E688"/>
    <mergeCell ref="F687:F688"/>
    <mergeCell ref="G687:G688"/>
    <mergeCell ref="H687:H688"/>
    <mergeCell ref="I687:I688"/>
    <mergeCell ref="K687:K688"/>
    <mergeCell ref="L687:L688"/>
    <mergeCell ref="M687:M688"/>
    <mergeCell ref="N687:N688"/>
    <mergeCell ref="O687:O688"/>
    <mergeCell ref="P687:P688"/>
    <mergeCell ref="Q687:Q688"/>
    <mergeCell ref="R687:R688"/>
    <mergeCell ref="Q607:R607"/>
    <mergeCell ref="A578:A579"/>
    <mergeCell ref="Q578:Q579"/>
    <mergeCell ref="R578:R579"/>
    <mergeCell ref="Q599:R599"/>
    <mergeCell ref="A207:A210"/>
    <mergeCell ref="H248:H249"/>
    <mergeCell ref="K248:K249"/>
    <mergeCell ref="J248:J249"/>
    <mergeCell ref="I248:I249"/>
    <mergeCell ref="N386:N387"/>
    <mergeCell ref="D386:D387"/>
    <mergeCell ref="E386:E387"/>
    <mergeCell ref="F386:F387"/>
    <mergeCell ref="I246:I247"/>
    <mergeCell ref="D246:D247"/>
    <mergeCell ref="E246:E247"/>
    <mergeCell ref="H246:H247"/>
    <mergeCell ref="L207:L210"/>
    <mergeCell ref="H386:H387"/>
    <mergeCell ref="M207:M210"/>
    <mergeCell ref="J211:J214"/>
    <mergeCell ref="I386:I387"/>
    <mergeCell ref="L211:L214"/>
    <mergeCell ref="M211:M214"/>
    <mergeCell ref="K207:K210"/>
    <mergeCell ref="A211:A214"/>
    <mergeCell ref="C386:C387"/>
    <mergeCell ref="D248:D249"/>
    <mergeCell ref="D184:D187"/>
    <mergeCell ref="E184:E187"/>
    <mergeCell ref="H184:H187"/>
    <mergeCell ref="H192:H199"/>
    <mergeCell ref="G211:G214"/>
    <mergeCell ref="E211:E214"/>
    <mergeCell ref="F211:F214"/>
    <mergeCell ref="D211:D214"/>
    <mergeCell ref="B188:B191"/>
    <mergeCell ref="C188:C191"/>
    <mergeCell ref="D188:D191"/>
    <mergeCell ref="E188:E191"/>
    <mergeCell ref="F188:F191"/>
    <mergeCell ref="C184:C187"/>
    <mergeCell ref="F184:F187"/>
    <mergeCell ref="G184:G187"/>
    <mergeCell ref="B184:B187"/>
    <mergeCell ref="B204:B206"/>
    <mergeCell ref="H207:H210"/>
    <mergeCell ref="F207:F210"/>
    <mergeCell ref="B211:B214"/>
    <mergeCell ref="C207:C210"/>
    <mergeCell ref="H204:H206"/>
    <mergeCell ref="B192:B199"/>
    <mergeCell ref="I204:I206"/>
    <mergeCell ref="J204:J206"/>
    <mergeCell ref="L204:L206"/>
    <mergeCell ref="L192:L199"/>
    <mergeCell ref="J200:J203"/>
    <mergeCell ref="K200:K203"/>
    <mergeCell ref="H200:H203"/>
    <mergeCell ref="I200:I203"/>
    <mergeCell ref="I192:I199"/>
    <mergeCell ref="J192:J199"/>
    <mergeCell ref="K192:K199"/>
    <mergeCell ref="K204:K206"/>
    <mergeCell ref="A188:A191"/>
    <mergeCell ref="G207:G210"/>
    <mergeCell ref="A200:A203"/>
    <mergeCell ref="A184:A187"/>
    <mergeCell ref="A192:A199"/>
    <mergeCell ref="D192:D199"/>
    <mergeCell ref="E192:E199"/>
    <mergeCell ref="F192:F199"/>
    <mergeCell ref="G192:G199"/>
    <mergeCell ref="D200:D203"/>
    <mergeCell ref="D207:D210"/>
    <mergeCell ref="C200:C203"/>
    <mergeCell ref="B207:B210"/>
    <mergeCell ref="A204:A206"/>
    <mergeCell ref="B200:B203"/>
    <mergeCell ref="G204:G206"/>
    <mergeCell ref="F200:F203"/>
    <mergeCell ref="G200:G203"/>
    <mergeCell ref="C204:C206"/>
    <mergeCell ref="D204:D206"/>
    <mergeCell ref="E204:E206"/>
    <mergeCell ref="F204:F206"/>
    <mergeCell ref="E207:E210"/>
    <mergeCell ref="E200:E203"/>
    <mergeCell ref="A248:A249"/>
    <mergeCell ref="A246:A247"/>
    <mergeCell ref="B246:B247"/>
    <mergeCell ref="C246:C247"/>
    <mergeCell ref="F246:F247"/>
    <mergeCell ref="G246:G247"/>
    <mergeCell ref="G386:G387"/>
    <mergeCell ref="A386:A387"/>
    <mergeCell ref="C465:C466"/>
    <mergeCell ref="A266:A267"/>
    <mergeCell ref="B266:B267"/>
    <mergeCell ref="D266:D267"/>
    <mergeCell ref="E266:E267"/>
    <mergeCell ref="A388:A389"/>
    <mergeCell ref="A465:A466"/>
    <mergeCell ref="B386:B387"/>
    <mergeCell ref="C266:C267"/>
    <mergeCell ref="C248:C249"/>
    <mergeCell ref="E248:E249"/>
    <mergeCell ref="F248:F249"/>
    <mergeCell ref="G248:G249"/>
    <mergeCell ref="G465:G466"/>
    <mergeCell ref="B248:B249"/>
    <mergeCell ref="A355:A356"/>
    <mergeCell ref="B471:B473"/>
    <mergeCell ref="H465:H466"/>
    <mergeCell ref="C471:C473"/>
    <mergeCell ref="A471:A473"/>
    <mergeCell ref="F471:F473"/>
    <mergeCell ref="G388:G389"/>
    <mergeCell ref="B465:B466"/>
    <mergeCell ref="B388:B389"/>
    <mergeCell ref="E471:E473"/>
    <mergeCell ref="G471:G473"/>
    <mergeCell ref="F465:F466"/>
    <mergeCell ref="D471:D473"/>
    <mergeCell ref="D388:D389"/>
    <mergeCell ref="H388:H389"/>
    <mergeCell ref="F388:F389"/>
    <mergeCell ref="E388:E389"/>
    <mergeCell ref="H471:H473"/>
    <mergeCell ref="E465:E466"/>
    <mergeCell ref="D465:D466"/>
    <mergeCell ref="Q696:R696"/>
    <mergeCell ref="Q623:R623"/>
    <mergeCell ref="I211:I214"/>
    <mergeCell ref="H211:H214"/>
    <mergeCell ref="P211:P214"/>
    <mergeCell ref="P567:P571"/>
    <mergeCell ref="Q567:R571"/>
    <mergeCell ref="Q624:R624"/>
    <mergeCell ref="Q615:R615"/>
    <mergeCell ref="Q606:R606"/>
    <mergeCell ref="H567:H571"/>
    <mergeCell ref="Q605:R605"/>
    <mergeCell ref="J465:J466"/>
    <mergeCell ref="Q619:R619"/>
    <mergeCell ref="Q617:R617"/>
    <mergeCell ref="L386:L387"/>
    <mergeCell ref="M386:M387"/>
    <mergeCell ref="N248:N249"/>
    <mergeCell ref="L567:L571"/>
    <mergeCell ref="I559:I561"/>
    <mergeCell ref="I465:I466"/>
    <mergeCell ref="Q667:R667"/>
    <mergeCell ref="Q514:R514"/>
    <mergeCell ref="Q563:R563"/>
    <mergeCell ref="A559:A561"/>
    <mergeCell ref="J567:J571"/>
    <mergeCell ref="K567:K571"/>
    <mergeCell ref="G559:G561"/>
    <mergeCell ref="B567:B571"/>
    <mergeCell ref="C567:C571"/>
    <mergeCell ref="D567:D571"/>
    <mergeCell ref="F559:F561"/>
    <mergeCell ref="E559:E561"/>
    <mergeCell ref="F567:F571"/>
    <mergeCell ref="G567:G571"/>
    <mergeCell ref="J559:J561"/>
    <mergeCell ref="B559:B561"/>
    <mergeCell ref="D559:D561"/>
    <mergeCell ref="C559:C561"/>
    <mergeCell ref="H559:H561"/>
    <mergeCell ref="A567:A571"/>
    <mergeCell ref="E567:E571"/>
    <mergeCell ref="I567:I571"/>
    <mergeCell ref="K559:K561"/>
    <mergeCell ref="A67:A68"/>
    <mergeCell ref="F79:F80"/>
    <mergeCell ref="B119:B123"/>
    <mergeCell ref="C119:C123"/>
    <mergeCell ref="D119:D123"/>
    <mergeCell ref="F109:F110"/>
    <mergeCell ref="A79:A80"/>
    <mergeCell ref="B79:B80"/>
    <mergeCell ref="C79:C80"/>
    <mergeCell ref="D79:D80"/>
    <mergeCell ref="A109:A110"/>
    <mergeCell ref="B109:B110"/>
    <mergeCell ref="C109:C110"/>
    <mergeCell ref="D109:D110"/>
    <mergeCell ref="E109:E110"/>
    <mergeCell ref="A119:A123"/>
    <mergeCell ref="B67:B68"/>
    <mergeCell ref="C67:C68"/>
    <mergeCell ref="D67:D68"/>
    <mergeCell ref="E67:E68"/>
    <mergeCell ref="E79:E80"/>
    <mergeCell ref="E119:E123"/>
    <mergeCell ref="F119:F123"/>
    <mergeCell ref="I119:I123"/>
    <mergeCell ref="O79:O80"/>
    <mergeCell ref="G67:G68"/>
    <mergeCell ref="H67:H68"/>
    <mergeCell ref="I67:I68"/>
    <mergeCell ref="J67:J68"/>
    <mergeCell ref="O74:O78"/>
    <mergeCell ref="I79:I80"/>
    <mergeCell ref="G79:G80"/>
    <mergeCell ref="H79:H80"/>
    <mergeCell ref="J79:J80"/>
    <mergeCell ref="K79:K80"/>
    <mergeCell ref="L79:L80"/>
    <mergeCell ref="L67:L68"/>
    <mergeCell ref="M67:M68"/>
    <mergeCell ref="L119:L123"/>
    <mergeCell ref="M119:M123"/>
    <mergeCell ref="O119:O123"/>
    <mergeCell ref="AD1:AD2"/>
    <mergeCell ref="V92:V94"/>
    <mergeCell ref="V86:V90"/>
    <mergeCell ref="Q72:R72"/>
    <mergeCell ref="AA1:AC1"/>
    <mergeCell ref="W1:Z1"/>
    <mergeCell ref="V77:V78"/>
    <mergeCell ref="V74:V76"/>
    <mergeCell ref="Q60:Q61"/>
    <mergeCell ref="R60:R61"/>
    <mergeCell ref="S60:S61"/>
    <mergeCell ref="T60:T61"/>
    <mergeCell ref="U60:U61"/>
    <mergeCell ref="V60:V61"/>
    <mergeCell ref="U79:U80"/>
    <mergeCell ref="V79:V80"/>
    <mergeCell ref="V67:V68"/>
    <mergeCell ref="T79:T80"/>
    <mergeCell ref="U67:U68"/>
    <mergeCell ref="S67:S68"/>
    <mergeCell ref="Q67:Q68"/>
    <mergeCell ref="R67:R68"/>
    <mergeCell ref="T1:V1"/>
    <mergeCell ref="V54:V55"/>
    <mergeCell ref="N184:N187"/>
    <mergeCell ref="J119:J123"/>
    <mergeCell ref="K188:K191"/>
    <mergeCell ref="L188:L191"/>
    <mergeCell ref="G109:G110"/>
    <mergeCell ref="H109:H110"/>
    <mergeCell ref="I109:I110"/>
    <mergeCell ref="J184:J187"/>
    <mergeCell ref="I184:I187"/>
    <mergeCell ref="H188:H191"/>
    <mergeCell ref="I188:I191"/>
    <mergeCell ref="J188:J191"/>
    <mergeCell ref="J109:J110"/>
    <mergeCell ref="K184:K187"/>
    <mergeCell ref="G188:G191"/>
    <mergeCell ref="M184:M187"/>
    <mergeCell ref="J166:J168"/>
    <mergeCell ref="K166:K168"/>
    <mergeCell ref="L166:L168"/>
    <mergeCell ref="M166:M168"/>
    <mergeCell ref="N166:N168"/>
    <mergeCell ref="N119:N123"/>
    <mergeCell ref="G119:G123"/>
    <mergeCell ref="H119:H123"/>
    <mergeCell ref="Q104:R104"/>
    <mergeCell ref="V99:V102"/>
    <mergeCell ref="P74:P78"/>
    <mergeCell ref="P79:P80"/>
    <mergeCell ref="Q103:R103"/>
    <mergeCell ref="T109:T110"/>
    <mergeCell ref="S109:S110"/>
    <mergeCell ref="N79:N80"/>
    <mergeCell ref="O67:O68"/>
    <mergeCell ref="O109:O110"/>
    <mergeCell ref="Q79:R80"/>
    <mergeCell ref="S79:S80"/>
    <mergeCell ref="Q98:R98"/>
    <mergeCell ref="Q108:R108"/>
    <mergeCell ref="T67:T68"/>
    <mergeCell ref="V95:V97"/>
    <mergeCell ref="Q107:R107"/>
    <mergeCell ref="Q105:R105"/>
    <mergeCell ref="A1:A2"/>
    <mergeCell ref="B1:G1"/>
    <mergeCell ref="Q71:R71"/>
    <mergeCell ref="Q45:R45"/>
    <mergeCell ref="H1:K1"/>
    <mergeCell ref="O2:P2"/>
    <mergeCell ref="L1:S1"/>
    <mergeCell ref="Q2:S2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K67:K68"/>
    <mergeCell ref="F67:F68"/>
    <mergeCell ref="J60:J61"/>
    <mergeCell ref="K60:K61"/>
    <mergeCell ref="P67:P68"/>
    <mergeCell ref="N60:N61"/>
    <mergeCell ref="N67:N68"/>
    <mergeCell ref="Z285:Z286"/>
    <mergeCell ref="Y285:Y286"/>
    <mergeCell ref="P60:P61"/>
    <mergeCell ref="L60:L61"/>
    <mergeCell ref="O60:O61"/>
    <mergeCell ref="N388:N389"/>
    <mergeCell ref="M200:M203"/>
    <mergeCell ref="P200:P203"/>
    <mergeCell ref="P188:P191"/>
    <mergeCell ref="M192:M199"/>
    <mergeCell ref="P207:P210"/>
    <mergeCell ref="O204:O206"/>
    <mergeCell ref="P204:P206"/>
    <mergeCell ref="N207:N210"/>
    <mergeCell ref="M204:M206"/>
    <mergeCell ref="N204:N206"/>
    <mergeCell ref="Q192:R199"/>
    <mergeCell ref="S200:S203"/>
    <mergeCell ref="U207:U210"/>
    <mergeCell ref="S204:S206"/>
    <mergeCell ref="V192:V199"/>
    <mergeCell ref="O246:O247"/>
    <mergeCell ref="P246:P247"/>
    <mergeCell ref="Q325:R325"/>
    <mergeCell ref="O192:O199"/>
    <mergeCell ref="P192:P199"/>
    <mergeCell ref="O188:O191"/>
    <mergeCell ref="O184:O187"/>
    <mergeCell ref="Q278:R278"/>
    <mergeCell ref="P184:P187"/>
    <mergeCell ref="Q112:R112"/>
    <mergeCell ref="P388:P389"/>
    <mergeCell ref="R465:R466"/>
    <mergeCell ref="Q143:Q144"/>
    <mergeCell ref="Q277:R277"/>
    <mergeCell ref="Q237:R237"/>
    <mergeCell ref="O248:O249"/>
    <mergeCell ref="P119:P123"/>
    <mergeCell ref="P172:P173"/>
    <mergeCell ref="O172:O173"/>
    <mergeCell ref="Q119:R123"/>
    <mergeCell ref="O211:O214"/>
    <mergeCell ref="R143:R144"/>
    <mergeCell ref="O166:O168"/>
    <mergeCell ref="P166:P168"/>
    <mergeCell ref="Q166:R168"/>
    <mergeCell ref="P355:P356"/>
    <mergeCell ref="Q355:Q356"/>
    <mergeCell ref="AD559:AD561"/>
    <mergeCell ref="Z465:Z466"/>
    <mergeCell ref="W512:W513"/>
    <mergeCell ref="X512:X513"/>
    <mergeCell ref="Y512:Y513"/>
    <mergeCell ref="Z512:Z513"/>
    <mergeCell ref="Y465:Y466"/>
    <mergeCell ref="W465:W466"/>
    <mergeCell ref="X465:X466"/>
    <mergeCell ref="AB471:AB473"/>
    <mergeCell ref="AD471:AD473"/>
    <mergeCell ref="AA471:AA473"/>
    <mergeCell ref="AD465:AD466"/>
    <mergeCell ref="AC465:AC466"/>
    <mergeCell ref="AB465:AB466"/>
    <mergeCell ref="AA465:AA466"/>
    <mergeCell ref="AA559:AA561"/>
    <mergeCell ref="AB559:AB561"/>
    <mergeCell ref="AC559:AC561"/>
    <mergeCell ref="AC471:AC473"/>
    <mergeCell ref="V413:V414"/>
    <mergeCell ref="N211:N214"/>
    <mergeCell ref="J386:J387"/>
    <mergeCell ref="M388:M389"/>
    <mergeCell ref="L388:L389"/>
    <mergeCell ref="K388:K389"/>
    <mergeCell ref="J388:J389"/>
    <mergeCell ref="M465:M466"/>
    <mergeCell ref="L465:L466"/>
    <mergeCell ref="M246:M247"/>
    <mergeCell ref="N246:N247"/>
    <mergeCell ref="K386:K387"/>
    <mergeCell ref="K211:K214"/>
    <mergeCell ref="L246:L247"/>
    <mergeCell ref="M248:M249"/>
    <mergeCell ref="L248:L249"/>
    <mergeCell ref="N465:N466"/>
    <mergeCell ref="V430:V431"/>
    <mergeCell ref="K465:K466"/>
    <mergeCell ref="K355:K356"/>
    <mergeCell ref="L355:L356"/>
    <mergeCell ref="M355:M356"/>
    <mergeCell ref="N355:N356"/>
    <mergeCell ref="O355:O356"/>
    <mergeCell ref="V567:V571"/>
    <mergeCell ref="O207:O210"/>
    <mergeCell ref="O309:O310"/>
    <mergeCell ref="O386:O387"/>
    <mergeCell ref="S388:S389"/>
    <mergeCell ref="R388:R389"/>
    <mergeCell ref="Q388:Q389"/>
    <mergeCell ref="Q200:R203"/>
    <mergeCell ref="V559:V561"/>
    <mergeCell ref="U559:U561"/>
    <mergeCell ref="V408:V409"/>
    <mergeCell ref="V411:V412"/>
    <mergeCell ref="T388:T389"/>
    <mergeCell ref="T471:T473"/>
    <mergeCell ref="S471:S473"/>
    <mergeCell ref="O388:O389"/>
    <mergeCell ref="T465:T466"/>
    <mergeCell ref="O430:O431"/>
    <mergeCell ref="R471:R473"/>
    <mergeCell ref="Q211:R214"/>
    <mergeCell ref="Q553:R553"/>
    <mergeCell ref="Q461:R461"/>
    <mergeCell ref="T204:T206"/>
    <mergeCell ref="V386:V387"/>
    <mergeCell ref="S166:S168"/>
    <mergeCell ref="T166:T168"/>
    <mergeCell ref="Q204:R206"/>
    <mergeCell ref="Q246:Q247"/>
    <mergeCell ref="R246:R247"/>
    <mergeCell ref="Q180:R180"/>
    <mergeCell ref="Q188:R191"/>
    <mergeCell ref="S207:S210"/>
    <mergeCell ref="T207:T210"/>
    <mergeCell ref="T200:T203"/>
    <mergeCell ref="Q184:R187"/>
    <mergeCell ref="V166:V168"/>
    <mergeCell ref="V471:V473"/>
    <mergeCell ref="U166:U168"/>
    <mergeCell ref="T184:T187"/>
    <mergeCell ref="S188:S191"/>
    <mergeCell ref="S184:S187"/>
    <mergeCell ref="T192:T199"/>
    <mergeCell ref="S192:S199"/>
    <mergeCell ref="U471:U473"/>
    <mergeCell ref="U388:U389"/>
    <mergeCell ref="T386:T387"/>
    <mergeCell ref="S465:S466"/>
    <mergeCell ref="V388:V389"/>
    <mergeCell ref="U422:U423"/>
    <mergeCell ref="V422:V423"/>
    <mergeCell ref="V420:V421"/>
    <mergeCell ref="V207:V210"/>
    <mergeCell ref="V211:V214"/>
    <mergeCell ref="T211:T214"/>
    <mergeCell ref="S211:S214"/>
    <mergeCell ref="S246:S247"/>
    <mergeCell ref="T246:T247"/>
    <mergeCell ref="T188:T191"/>
    <mergeCell ref="V465:V466"/>
    <mergeCell ref="X326:X327"/>
    <mergeCell ref="X285:X286"/>
    <mergeCell ref="W285:W286"/>
    <mergeCell ref="Y326:Y327"/>
    <mergeCell ref="V309:V310"/>
    <mergeCell ref="U283:U286"/>
    <mergeCell ref="U188:U191"/>
    <mergeCell ref="U192:U199"/>
    <mergeCell ref="V246:V247"/>
    <mergeCell ref="U246:U247"/>
    <mergeCell ref="U211:U214"/>
    <mergeCell ref="U200:U203"/>
    <mergeCell ref="V200:V203"/>
    <mergeCell ref="V204:V206"/>
    <mergeCell ref="U204:U206"/>
    <mergeCell ref="W326:W327"/>
    <mergeCell ref="Y415:Y419"/>
    <mergeCell ref="Y661:Y663"/>
    <mergeCell ref="Z661:Z663"/>
    <mergeCell ref="Q386:Q387"/>
    <mergeCell ref="R386:R387"/>
    <mergeCell ref="Q238:R238"/>
    <mergeCell ref="Q221:R221"/>
    <mergeCell ref="Q280:R280"/>
    <mergeCell ref="Q287:R287"/>
    <mergeCell ref="Q290:R290"/>
    <mergeCell ref="Q248:Q249"/>
    <mergeCell ref="U386:U387"/>
    <mergeCell ref="V248:V249"/>
    <mergeCell ref="U248:U249"/>
    <mergeCell ref="T248:T249"/>
    <mergeCell ref="S248:S249"/>
    <mergeCell ref="R248:R249"/>
    <mergeCell ref="W661:W663"/>
    <mergeCell ref="X661:X663"/>
    <mergeCell ref="S567:S571"/>
    <mergeCell ref="T567:T571"/>
    <mergeCell ref="U567:U571"/>
    <mergeCell ref="T559:T561"/>
    <mergeCell ref="S559:S561"/>
    <mergeCell ref="Z326:Z327"/>
    <mergeCell ref="AD109:AD110"/>
    <mergeCell ref="K109:K110"/>
    <mergeCell ref="V188:V191"/>
    <mergeCell ref="L109:L110"/>
    <mergeCell ref="N109:N110"/>
    <mergeCell ref="P109:P110"/>
    <mergeCell ref="Q109:R110"/>
    <mergeCell ref="M188:M191"/>
    <mergeCell ref="M109:M110"/>
    <mergeCell ref="N188:N191"/>
    <mergeCell ref="AC109:AC110"/>
    <mergeCell ref="AA109:AA110"/>
    <mergeCell ref="AB109:AB110"/>
    <mergeCell ref="V109:V110"/>
    <mergeCell ref="V119:V123"/>
    <mergeCell ref="U109:U110"/>
    <mergeCell ref="V113:V115"/>
    <mergeCell ref="V172:V173"/>
    <mergeCell ref="T119:T123"/>
    <mergeCell ref="V184:V187"/>
    <mergeCell ref="K119:K123"/>
    <mergeCell ref="U119:U123"/>
    <mergeCell ref="S119:S123"/>
    <mergeCell ref="U184:U187"/>
    <mergeCell ref="M471:M473"/>
    <mergeCell ref="O465:O466"/>
    <mergeCell ref="M567:M571"/>
    <mergeCell ref="L559:L561"/>
    <mergeCell ref="N471:N473"/>
    <mergeCell ref="O471:O473"/>
    <mergeCell ref="Q546:R546"/>
    <mergeCell ref="J471:J473"/>
    <mergeCell ref="K471:K473"/>
    <mergeCell ref="Q542:R542"/>
    <mergeCell ref="Q465:Q466"/>
    <mergeCell ref="N567:N571"/>
    <mergeCell ref="O567:O571"/>
    <mergeCell ref="O559:O561"/>
    <mergeCell ref="N559:N561"/>
    <mergeCell ref="M559:M561"/>
    <mergeCell ref="L471:L473"/>
    <mergeCell ref="S386:S387"/>
    <mergeCell ref="U465:U466"/>
    <mergeCell ref="L184:L187"/>
    <mergeCell ref="L200:L203"/>
    <mergeCell ref="N200:N203"/>
    <mergeCell ref="N192:N199"/>
    <mergeCell ref="S578:S579"/>
    <mergeCell ref="T578:T579"/>
    <mergeCell ref="U578:U579"/>
    <mergeCell ref="E578:E579"/>
    <mergeCell ref="F578:F579"/>
    <mergeCell ref="G578:G579"/>
    <mergeCell ref="H578:H579"/>
    <mergeCell ref="I578:I579"/>
    <mergeCell ref="J578:J579"/>
    <mergeCell ref="K578:K579"/>
    <mergeCell ref="L578:L579"/>
    <mergeCell ref="M578:M579"/>
    <mergeCell ref="V578:V57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L420:L421"/>
    <mergeCell ref="M420:M421"/>
    <mergeCell ref="N420:N421"/>
    <mergeCell ref="O420:O421"/>
    <mergeCell ref="P420:P421"/>
    <mergeCell ref="Q420:Q421"/>
    <mergeCell ref="R420:R421"/>
    <mergeCell ref="S420:S421"/>
    <mergeCell ref="T420:T421"/>
    <mergeCell ref="U415:U421"/>
    <mergeCell ref="N578:N579"/>
    <mergeCell ref="O578:O579"/>
    <mergeCell ref="P578:P579"/>
    <mergeCell ref="Z415:Z419"/>
    <mergeCell ref="A420:A421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J423"/>
    <mergeCell ref="K422:K423"/>
    <mergeCell ref="L422:L423"/>
    <mergeCell ref="M422:M423"/>
    <mergeCell ref="N422:N423"/>
    <mergeCell ref="O422:O423"/>
    <mergeCell ref="P422:P423"/>
    <mergeCell ref="Q422:Q423"/>
    <mergeCell ref="R422:R423"/>
    <mergeCell ref="S422:S423"/>
    <mergeCell ref="W415:W419"/>
    <mergeCell ref="X415:X419"/>
    <mergeCell ref="T422:T423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R355:R356"/>
    <mergeCell ref="S355:S356"/>
    <mergeCell ref="T355:T356"/>
    <mergeCell ref="U355:U356"/>
    <mergeCell ref="V355:V356"/>
    <mergeCell ref="U357:U358"/>
    <mergeCell ref="V357:V358"/>
    <mergeCell ref="T357:T358"/>
    <mergeCell ref="S357:S358"/>
    <mergeCell ref="R357:R358"/>
    <mergeCell ref="Q357:Q358"/>
    <mergeCell ref="P357:P358"/>
    <mergeCell ref="O357:O358"/>
    <mergeCell ref="N357:N358"/>
    <mergeCell ref="M357:M358"/>
    <mergeCell ref="L357:L358"/>
    <mergeCell ref="K357:K358"/>
    <mergeCell ref="J357:J358"/>
    <mergeCell ref="A357:A358"/>
    <mergeCell ref="R359:R360"/>
    <mergeCell ref="S359:S360"/>
    <mergeCell ref="T359:T360"/>
    <mergeCell ref="U359:U360"/>
    <mergeCell ref="V359:V360"/>
    <mergeCell ref="A359:A360"/>
    <mergeCell ref="J359:J360"/>
    <mergeCell ref="K359:K360"/>
    <mergeCell ref="L359:L360"/>
    <mergeCell ref="M359:M360"/>
    <mergeCell ref="N359:N360"/>
    <mergeCell ref="O359:O360"/>
    <mergeCell ref="P359:P360"/>
    <mergeCell ref="Q359:Q360"/>
  </mergeCells>
  <phoneticPr fontId="14" type="noConversion"/>
  <pageMargins left="0.7" right="0.7" top="0.75" bottom="0.75" header="0.3" footer="0.3"/>
  <pageSetup paperSize="9" orientation="portrait" verticalDpi="203" r:id="rId1"/>
  <ignoredErrors>
    <ignoredError sqref="I5:I8 I9:K11 J10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N14"/>
  <sheetViews>
    <sheetView workbookViewId="0">
      <selection activeCell="L17" sqref="L17"/>
    </sheetView>
  </sheetViews>
  <sheetFormatPr defaultRowHeight="15" x14ac:dyDescent="0.25"/>
  <sheetData>
    <row r="14" spans="14:14" x14ac:dyDescent="0.25">
      <c r="N14" t="s">
        <v>4453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Šebalj</dc:creator>
  <cp:keywords/>
  <dc:description/>
  <cp:lastModifiedBy>Valentina Šebalj</cp:lastModifiedBy>
  <cp:revision/>
  <dcterms:created xsi:type="dcterms:W3CDTF">2018-02-26T09:01:35Z</dcterms:created>
  <dcterms:modified xsi:type="dcterms:W3CDTF">2025-01-15T09:38:39Z</dcterms:modified>
  <cp:category/>
  <cp:contentStatus/>
</cp:coreProperties>
</file>